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activeTab="0"/>
  </bookViews>
  <sheets>
    <sheet name="Transportation" sheetId="1" r:id="rId1"/>
  </sheets>
  <definedNames>
    <definedName name="_xlnm.Print_Titles" localSheetId="0">'Transportation'!$11:$13</definedName>
  </definedNames>
  <calcPr fullCalcOnLoad="1"/>
</workbook>
</file>

<file path=xl/sharedStrings.xml><?xml version="1.0" encoding="utf-8"?>
<sst xmlns="http://schemas.openxmlformats.org/spreadsheetml/2006/main" count="555" uniqueCount="440">
  <si>
    <t>0010</t>
  </si>
  <si>
    <t>ADAMS</t>
  </si>
  <si>
    <t>MAPLETON 1</t>
  </si>
  <si>
    <t>0020</t>
  </si>
  <si>
    <t>NORTHGLENN 12</t>
  </si>
  <si>
    <t>0030</t>
  </si>
  <si>
    <t>COMMERCE CITY 14</t>
  </si>
  <si>
    <t>0040</t>
  </si>
  <si>
    <t>BRIGHTON 27J</t>
  </si>
  <si>
    <t>0050</t>
  </si>
  <si>
    <t>BENNETT 29J</t>
  </si>
  <si>
    <t>0060</t>
  </si>
  <si>
    <t>STRASBURG 31J</t>
  </si>
  <si>
    <t>0070</t>
  </si>
  <si>
    <t>WESTMINSTER 50</t>
  </si>
  <si>
    <t>0100</t>
  </si>
  <si>
    <t>ALAMOSA</t>
  </si>
  <si>
    <t>ALAMOSA 11J</t>
  </si>
  <si>
    <t>0110</t>
  </si>
  <si>
    <t>SANGRE DECRISTO 22J</t>
  </si>
  <si>
    <t>0120</t>
  </si>
  <si>
    <t>ARAPAHOE</t>
  </si>
  <si>
    <t>ENGLEWOOD 1</t>
  </si>
  <si>
    <t>0123</t>
  </si>
  <si>
    <t>SHERIDAN 2</t>
  </si>
  <si>
    <t>0130</t>
  </si>
  <si>
    <t>CHERRY CREEK 5</t>
  </si>
  <si>
    <t>0140</t>
  </si>
  <si>
    <t>LITTLETON 6</t>
  </si>
  <si>
    <t>0170</t>
  </si>
  <si>
    <t>DEER TRAIL 26J</t>
  </si>
  <si>
    <t>0180</t>
  </si>
  <si>
    <t>AURORA 28J</t>
  </si>
  <si>
    <t>0190</t>
  </si>
  <si>
    <t>BYERS 32J</t>
  </si>
  <si>
    <t>0220</t>
  </si>
  <si>
    <t>ARCHULETA</t>
  </si>
  <si>
    <t>ARCHULETA 50J</t>
  </si>
  <si>
    <t>0230</t>
  </si>
  <si>
    <t>BACA</t>
  </si>
  <si>
    <t>WALSH RE-1</t>
  </si>
  <si>
    <t>0240</t>
  </si>
  <si>
    <t>PRITCHETT RE-3</t>
  </si>
  <si>
    <t>0250</t>
  </si>
  <si>
    <t>SPRINGFIELD RE-4</t>
  </si>
  <si>
    <t>0260</t>
  </si>
  <si>
    <t>VILAS RE-5</t>
  </si>
  <si>
    <t>0270</t>
  </si>
  <si>
    <t>CAMPO RE-6</t>
  </si>
  <si>
    <t>0290</t>
  </si>
  <si>
    <t>BENT</t>
  </si>
  <si>
    <t>LAS ANIMAS RE-1</t>
  </si>
  <si>
    <t>0310</t>
  </si>
  <si>
    <t>MCCLAVE RE-2</t>
  </si>
  <si>
    <t>0470</t>
  </si>
  <si>
    <t>BOULDER</t>
  </si>
  <si>
    <t>ST VRAIN RE-1J</t>
  </si>
  <si>
    <t>0480</t>
  </si>
  <si>
    <t>BOULDER RE-2</t>
  </si>
  <si>
    <t>0490</t>
  </si>
  <si>
    <t>CHAFFEE</t>
  </si>
  <si>
    <t>BUENA VISTA R-31</t>
  </si>
  <si>
    <t>0500</t>
  </si>
  <si>
    <t>SALIDA R-32J</t>
  </si>
  <si>
    <t>0510</t>
  </si>
  <si>
    <t>CHEYENNE</t>
  </si>
  <si>
    <t>KIT CARSON R-1</t>
  </si>
  <si>
    <t>0520</t>
  </si>
  <si>
    <t>CHEYENNE R-5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</si>
  <si>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</si>
  <si>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</si>
  <si>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</si>
  <si>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</si>
  <si>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</si>
  <si>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</si>
  <si>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</si>
  <si>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</si>
  <si>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</si>
  <si>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</si>
  <si>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</si>
  <si>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</si>
  <si>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</si>
  <si>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</si>
  <si>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</si>
  <si>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</si>
  <si>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</si>
  <si>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RE-1J</t>
  </si>
  <si>
    <t>0860</t>
  </si>
  <si>
    <t>CUSTER</t>
  </si>
  <si>
    <t>WESTCLIFFE C-1</t>
  </si>
  <si>
    <t>0870</t>
  </si>
  <si>
    <t>DELTA</t>
  </si>
  <si>
    <t>DELTA 50J</t>
  </si>
  <si>
    <t>0880</t>
  </si>
  <si>
    <t>DENVER</t>
  </si>
  <si>
    <t>DENVER 1</t>
  </si>
  <si>
    <t>0890</t>
  </si>
  <si>
    <t>DOLORES</t>
  </si>
  <si>
    <t>DOLORES RE-1</t>
  </si>
  <si>
    <t>0900</t>
  </si>
  <si>
    <t>DOUGLAS</t>
  </si>
  <si>
    <t>DOUGLAS RE-1J</t>
  </si>
  <si>
    <t>0910</t>
  </si>
  <si>
    <t>EAGLE</t>
  </si>
  <si>
    <t>EAGLE RE-50J</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</si>
  <si>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</si>
  <si>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</si>
  <si>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</si>
  <si>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</si>
  <si>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</si>
  <si>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</si>
  <si>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</si>
  <si>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</si>
  <si>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</si>
  <si>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</si>
  <si>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</si>
  <si>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</si>
  <si>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</si>
  <si>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</si>
  <si>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</si>
  <si>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</si>
  <si>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</si>
  <si>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</si>
  <si>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</si>
  <si>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</si>
  <si>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</si>
  <si>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</si>
  <si>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</si>
  <si>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</si>
  <si>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</si>
  <si>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</si>
  <si>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</si>
  <si>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</si>
  <si>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</si>
  <si>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</si>
  <si>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</si>
  <si>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</si>
  <si>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</si>
  <si>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</si>
  <si>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</si>
  <si>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</si>
  <si>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</si>
  <si>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</si>
  <si>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</si>
  <si>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</si>
  <si>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</si>
  <si>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60JT</t>
  </si>
  <si>
    <t>1140</t>
  </si>
  <si>
    <t>FREMONT</t>
  </si>
  <si>
    <t>CANON CITY RE-1</t>
  </si>
  <si>
    <t>1150</t>
  </si>
  <si>
    <t>FLORENCE RE-2J</t>
  </si>
  <si>
    <t>1160</t>
  </si>
  <si>
    <t>COTOPAXI R-3</t>
  </si>
  <si>
    <t>1180</t>
  </si>
  <si>
    <t>GARFIELD</t>
  </si>
  <si>
    <t>ROARING FORK RE-1</t>
  </si>
  <si>
    <t>1195</t>
  </si>
  <si>
    <t>GARFIELD COUNTY RE-2</t>
  </si>
  <si>
    <t>1220</t>
  </si>
  <si>
    <t>GARFIELD COUNTY 16</t>
  </si>
  <si>
    <t>1330</t>
  </si>
  <si>
    <t>GILPIN</t>
  </si>
  <si>
    <t>GILPIN RE-1</t>
  </si>
  <si>
    <t>1340</t>
  </si>
  <si>
    <t>GRAND</t>
  </si>
  <si>
    <t>WEST GRAND 1</t>
  </si>
  <si>
    <t>1350</t>
  </si>
  <si>
    <t>EAST GRAND 2</t>
  </si>
  <si>
    <t>1360</t>
  </si>
  <si>
    <t>GUNNISON</t>
  </si>
  <si>
    <t>GUNNISON RE-1J</t>
  </si>
  <si>
    <t>1380</t>
  </si>
  <si>
    <t>HINSDALE</t>
  </si>
  <si>
    <t>HINSDALE RE-1</t>
  </si>
  <si>
    <t>1390</t>
  </si>
  <si>
    <t>HUERFANO</t>
  </si>
  <si>
    <t>HUERFANO RE-1</t>
  </si>
  <si>
    <t>1400</t>
  </si>
  <si>
    <t>LA VETA RE-2</t>
  </si>
  <si>
    <t>1410</t>
  </si>
  <si>
    <t>JACKSON</t>
  </si>
  <si>
    <t>NORTH PARK R-1</t>
  </si>
  <si>
    <t>1420</t>
  </si>
  <si>
    <t>JEFFERSON</t>
  </si>
  <si>
    <t>JEFFERSON R-1</t>
  </si>
  <si>
    <t>1430</t>
  </si>
  <si>
    <t>KIOWA</t>
  </si>
  <si>
    <t>EADS RE-1</t>
  </si>
  <si>
    <t>1440</t>
  </si>
  <si>
    <t>PLAINVIEW RE-2</t>
  </si>
  <si>
    <t>1450</t>
  </si>
  <si>
    <t>KIT CARSON</t>
  </si>
  <si>
    <t>ARRIBA/FLAGLER C-20</t>
  </si>
  <si>
    <t>1460</t>
  </si>
  <si>
    <t>HI PLAINS R-23</t>
  </si>
  <si>
    <t>1480</t>
  </si>
  <si>
    <t>STRATTON R-4</t>
  </si>
  <si>
    <t>1490</t>
  </si>
  <si>
    <t>BETHUNE R-5</t>
  </si>
  <si>
    <t>1500</t>
  </si>
  <si>
    <t>BURLINGTON R-6J</t>
  </si>
  <si>
    <t>1510</t>
  </si>
  <si>
    <t>LAKE</t>
  </si>
  <si>
    <t>LAKE R-1</t>
  </si>
  <si>
    <t>1520</t>
  </si>
  <si>
    <t>LA PLATA</t>
  </si>
  <si>
    <t>DURANGO 9R</t>
  </si>
  <si>
    <t>1530</t>
  </si>
  <si>
    <t>BAYFIELD 10J</t>
  </si>
  <si>
    <t>1540</t>
  </si>
  <si>
    <t>IGNACIO 11J</t>
  </si>
  <si>
    <t>1550</t>
  </si>
  <si>
    <t>LARIMER</t>
  </si>
  <si>
    <t>POUDRE R-1</t>
  </si>
  <si>
    <t>1560</t>
  </si>
  <si>
    <t>THOMPSON R-2J</t>
  </si>
  <si>
    <t>1570</t>
  </si>
  <si>
    <t>ESTES PRK R-3</t>
  </si>
  <si>
    <t>1580</t>
  </si>
  <si>
    <t>LAS ANIMAS</t>
  </si>
  <si>
    <t>TRINIDAD 1</t>
  </si>
  <si>
    <t>1590</t>
  </si>
  <si>
    <t>PRIMERO 2</t>
  </si>
  <si>
    <t>1600</t>
  </si>
  <si>
    <t>HOEHNE 3</t>
  </si>
  <si>
    <t>1620</t>
  </si>
  <si>
    <t>AGUILAR 6</t>
  </si>
  <si>
    <t>1750</t>
  </si>
  <si>
    <t>BRANSON 82</t>
  </si>
  <si>
    <t>1760</t>
  </si>
  <si>
    <t>KIM 88</t>
  </si>
  <si>
    <t>1780</t>
  </si>
  <si>
    <t>LINCOLN</t>
  </si>
  <si>
    <t>GENOA-HUGO     C-113</t>
  </si>
  <si>
    <t>1790</t>
  </si>
  <si>
    <t>LIMON RE-4J</t>
  </si>
  <si>
    <t>1810</t>
  </si>
  <si>
    <t>KARVAL RE-23</t>
  </si>
  <si>
    <t>1828</t>
  </si>
  <si>
    <t>LOGAN</t>
  </si>
  <si>
    <t>VALLEY RE-1</t>
  </si>
  <si>
    <t>1850</t>
  </si>
  <si>
    <t>FRENCHMAN RE-3</t>
  </si>
  <si>
    <t>1860</t>
  </si>
  <si>
    <t>BUFFALO RE-4J</t>
  </si>
  <si>
    <t>1870</t>
  </si>
  <si>
    <t>PLATEAU RE-5</t>
  </si>
  <si>
    <t>1980</t>
  </si>
  <si>
    <t>MESA</t>
  </si>
  <si>
    <t>DEBEQUE 49JT</t>
  </si>
  <si>
    <t>1990</t>
  </si>
  <si>
    <t>PLATEAU 50</t>
  </si>
  <si>
    <t>2000</t>
  </si>
  <si>
    <t>MESA VALLEY 51</t>
  </si>
  <si>
    <t>2010</t>
  </si>
  <si>
    <t>MINERAL</t>
  </si>
  <si>
    <t>CREEDE 1</t>
  </si>
  <si>
    <t>2020</t>
  </si>
  <si>
    <t>MOFFAT</t>
  </si>
  <si>
    <t>MOFFAT RE-1</t>
  </si>
  <si>
    <t>2035</t>
  </si>
  <si>
    <t>MONTEZUMA</t>
  </si>
  <si>
    <t>MONTEZUMA RE-1</t>
  </si>
  <si>
    <t>2055</t>
  </si>
  <si>
    <t xml:space="preserve">MONTEZUMA </t>
  </si>
  <si>
    <t>DOLORES RE-4A</t>
  </si>
  <si>
    <t>2070</t>
  </si>
  <si>
    <t>MANCOS RE-6</t>
  </si>
  <si>
    <t>2180</t>
  </si>
  <si>
    <t>MONTROSE</t>
  </si>
  <si>
    <t>MONTROSE RE-1J</t>
  </si>
  <si>
    <t>2190</t>
  </si>
  <si>
    <t>WEST END RE-2</t>
  </si>
  <si>
    <t>2395</t>
  </si>
  <si>
    <t>MORGAN</t>
  </si>
  <si>
    <t>BRUSH RE-2J</t>
  </si>
  <si>
    <t>2405</t>
  </si>
  <si>
    <t>FT MORGAN RE-3</t>
  </si>
  <si>
    <t>2505</t>
  </si>
  <si>
    <t>WELDON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</si>
  <si>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</si>
  <si>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</si>
  <si>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</si>
  <si>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</si>
  <si>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</si>
  <si>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</si>
  <si>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</si>
  <si>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</si>
  <si>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</si>
  <si>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</si>
  <si>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</si>
  <si>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</si>
  <si>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</si>
  <si>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</si>
  <si>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</si>
  <si>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</si>
  <si>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</si>
  <si>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</si>
  <si>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</si>
  <si>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</si>
  <si>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</si>
  <si>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</si>
  <si>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1</t>
  </si>
  <si>
    <t>2610</t>
  </si>
  <si>
    <t>PARK RE-2</t>
  </si>
  <si>
    <t>2620</t>
  </si>
  <si>
    <t>PHILLIPS</t>
  </si>
  <si>
    <t>HOLYOKE RE-1J</t>
  </si>
  <si>
    <t>2630</t>
  </si>
  <si>
    <t>HAXTUN RE-2J</t>
  </si>
  <si>
    <t>2640</t>
  </si>
  <si>
    <t>PITKIN</t>
  </si>
  <si>
    <t>ASPEN 1</t>
  </si>
  <si>
    <t>2650</t>
  </si>
  <si>
    <t>PROWERS</t>
  </si>
  <si>
    <t>GRANADA RE-1</t>
  </si>
  <si>
    <t>2660</t>
  </si>
  <si>
    <t>LAMAR RE-2</t>
  </si>
  <si>
    <t>2670</t>
  </si>
  <si>
    <t>HOLLY RE-3</t>
  </si>
  <si>
    <t>2680</t>
  </si>
  <si>
    <t>WILEY RE-13J</t>
  </si>
  <si>
    <t>2690</t>
  </si>
  <si>
    <t>PUEBLO</t>
  </si>
  <si>
    <t>PUEBLO CITY 60</t>
  </si>
  <si>
    <t>2700</t>
  </si>
  <si>
    <t>PUEBLO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</si>
  <si>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</si>
  <si>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</si>
  <si>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</si>
  <si>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</si>
  <si>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</si>
  <si>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</si>
  <si>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</si>
  <si>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</si>
  <si>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</si>
  <si>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</si>
  <si>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</si>
  <si>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</si>
  <si>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</si>
  <si>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</si>
  <si>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</si>
  <si>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</si>
  <si>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</si>
  <si>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</si>
  <si>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RE-3J</t>
  </si>
  <si>
    <t>2790</t>
  </si>
  <si>
    <t>SAGUACHE</t>
  </si>
  <si>
    <t>MTN VALLEY RE-1</t>
  </si>
  <si>
    <t>2800</t>
  </si>
  <si>
    <t>MOFFAT 2</t>
  </si>
  <si>
    <t>2810</t>
  </si>
  <si>
    <t>CENTER 26J</t>
  </si>
  <si>
    <t>2820</t>
  </si>
  <si>
    <t>SAN JUAN</t>
  </si>
  <si>
    <t>SILVERTON 1</t>
  </si>
  <si>
    <t>2830</t>
  </si>
  <si>
    <t>SAN MIGUEL</t>
  </si>
  <si>
    <t>TELLURIDE R-1</t>
  </si>
  <si>
    <t>2840</t>
  </si>
  <si>
    <t>NORWOOD RE-2J</t>
  </si>
  <si>
    <t>2862</t>
  </si>
  <si>
    <t>SEDGWICK</t>
  </si>
  <si>
    <t>JULESBURG RE-1</t>
  </si>
  <si>
    <t>2865</t>
  </si>
  <si>
    <t>PLATTE VLY RE-3</t>
  </si>
  <si>
    <t>3000</t>
  </si>
  <si>
    <t>SUMMIT</t>
  </si>
  <si>
    <t>SUMMIT RE-1</t>
  </si>
  <si>
    <t>3010</t>
  </si>
  <si>
    <t>TELLER</t>
  </si>
  <si>
    <t>CRIPPLE CREEK RE-1</t>
  </si>
  <si>
    <t>3020</t>
  </si>
  <si>
    <t>WOODLAND PARK RE-2</t>
  </si>
  <si>
    <t>3030</t>
  </si>
  <si>
    <t>WASHINGTON</t>
  </si>
  <si>
    <t>AKRON R-1</t>
  </si>
  <si>
    <t>3040</t>
  </si>
  <si>
    <t>ARICKAREE R-2</t>
  </si>
  <si>
    <t>3050</t>
  </si>
  <si>
    <t>OTIS R-3</t>
  </si>
  <si>
    <t>3060</t>
  </si>
  <si>
    <t>LONE STAR 101</t>
  </si>
  <si>
    <t>3070</t>
  </si>
  <si>
    <t>WOODLIN R-104</t>
  </si>
  <si>
    <t>3080</t>
  </si>
  <si>
    <t>WELD</t>
  </si>
  <si>
    <t>GILCREST RE-1</t>
  </si>
  <si>
    <t>3085</t>
  </si>
  <si>
    <t>EATON RE-2</t>
  </si>
  <si>
    <t>3090</t>
  </si>
  <si>
    <t>KEENESBURG RE-3J</t>
  </si>
  <si>
    <t>3100</t>
  </si>
  <si>
    <t>WINDSOR RE-4</t>
  </si>
  <si>
    <t>3110</t>
  </si>
  <si>
    <t>JOHNSTOWN RE-5J</t>
  </si>
  <si>
    <t>3120</t>
  </si>
  <si>
    <t>GREELEY 6</t>
  </si>
  <si>
    <t>3130</t>
  </si>
  <si>
    <t>PLATTE VLY RE-7</t>
  </si>
  <si>
    <t>3140</t>
  </si>
  <si>
    <t>FORT LUPTON RE-8</t>
  </si>
  <si>
    <t>3145</t>
  </si>
  <si>
    <t>AULT-HGHLND RE-9</t>
  </si>
  <si>
    <t>3146</t>
  </si>
  <si>
    <t>BRIGGSDALE RE-10J</t>
  </si>
  <si>
    <t>3147</t>
  </si>
  <si>
    <t>PRAIRIE RE-11J</t>
  </si>
  <si>
    <t>3148</t>
  </si>
  <si>
    <t>PAWNEE RE-12</t>
  </si>
  <si>
    <t>YUMA</t>
  </si>
  <si>
    <t>YUMA 1</t>
  </si>
  <si>
    <t>WRAY RD-2</t>
  </si>
  <si>
    <t>IDALIA R-3</t>
  </si>
  <si>
    <t>LIBERTY J-4</t>
  </si>
  <si>
    <t>SLVALLEY BOCES</t>
  </si>
  <si>
    <t>S. CENTRAL BOCES</t>
  </si>
  <si>
    <t>S.PLATTE  BOCES</t>
  </si>
  <si>
    <t>CENTENNIAL BOCES</t>
  </si>
  <si>
    <t>Excess Transportation Costs</t>
  </si>
  <si>
    <t>District Code</t>
  </si>
  <si>
    <t>County</t>
  </si>
  <si>
    <t>District</t>
  </si>
  <si>
    <t xml:space="preserve">Net Operating Expenditures </t>
  </si>
  <si>
    <t>Net Operating Expenditures</t>
  </si>
  <si>
    <t>Transportation Override – setting mill levy, 22-40-102, C.R.S.</t>
  </si>
  <si>
    <t>Beginning in FY06-07 Districts will set their mill based on the following new calculation (Net Operating Expenditures minus Total Payment Actually Received by the District)</t>
  </si>
  <si>
    <t>OLD FORMULA</t>
  </si>
  <si>
    <t>NEW FORMULA</t>
  </si>
  <si>
    <t>Prior to FY06-07 Districts set their mill based on the following old calculation (Net Operating Expenditures minus Reimbursement Entitlement)</t>
  </si>
  <si>
    <t xml:space="preserve">      TOTALS</t>
  </si>
  <si>
    <r>
      <t xml:space="preserve">SECTION 10. </t>
    </r>
    <r>
      <rPr>
        <sz val="10"/>
        <rFont val="Arial"/>
        <family val="2"/>
      </rPr>
      <t>22-40-102 (1.7) (b), Colorado Revised Statutes, is amended to read:</t>
    </r>
  </si>
  <si>
    <r>
      <t xml:space="preserve">22-40-102. Certification - tax revenues. </t>
    </r>
    <r>
      <rPr>
        <sz val="10"/>
        <rFont val="Arial"/>
        <family val="2"/>
      </rPr>
      <t xml:space="preserve">(1.7) (b) For the purposes of this subsection (1.7), "excess transportation costs" means the current operating expenditures for pupil transportation, as defined in section 22-51-102 (1), minus </t>
    </r>
    <r>
      <rPr>
        <strike/>
        <sz val="10"/>
        <rFont val="Arial"/>
        <family val="2"/>
      </rPr>
      <t>any reimbursement entitlement, as defined in section 22-51-102 (4)</t>
    </r>
    <r>
      <rPr>
        <sz val="10"/>
        <rFont val="Arial"/>
        <family val="2"/>
      </rPr>
      <t xml:space="preserve"> THE TOTAL PAYMENT ACTUALLY RECEIVED BY THE DISTRICT UNDER ARTICLE 51 OF THIS TITLE. The calculation of excess transportation costs shall be based upon amounts expended and amounts received for the twelve-month period ending on June 30 prior to the certification of the mill levy.</t>
    </r>
  </si>
  <si>
    <t>Reimbursement Entitlement for FY04-05 used when calculating the proration of the FY05-06 payment</t>
  </si>
  <si>
    <t>Difference between Entitlement and Payment that can now be recovered by the mill levy</t>
  </si>
  <si>
    <t>Defines “excess transportation costs” as current operating expenditures for pupil transportation minus the total payment actually received by the district.  (The previous definition was current operating expenditures for pupil transportation minus the reimbursement entitlement.  The payment is always less than the reimbursement entitlement because the payment is a prorated amount of the entitlement based on the transportation categorical appropriation and therefore leaves a portion of excess costs that could not be reimbursed through an override.)</t>
  </si>
  <si>
    <t xml:space="preserve">Note: If a District limited the amount that they could collect each year in their transportation mill levy question, then they would not be able to collect the additional revenues that would be allowed with the change in statute.  </t>
  </si>
  <si>
    <t>THE NUMBERS PROVIDED BELOW ARE FOR ILLUSTRATION PURPOSES ONLY.  THE ACTUAL DOLLAR AMOUNTS WILL BE BASED ON FY05-06 EXPENDITURES REIMBURSED IN FY06-07.</t>
  </si>
  <si>
    <t>Total payment for FY04-05 entitlement period paid in FY05-06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</si>
</sst>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9">
    <font>
      <sz val="10"/>
      <name val="Arial"/>
      <family val="0"/>
    </font>
    <font>
      <sz val="8"/>
      <name val="Arial"/>
      <family val="0"/>
    </font>
    <font>
      <sz val="9"/>
      <name val="Arial"/>
      <family val="2"/>
    </font>
    <font>
      <sz val="9"/>
      <color indexed="12"/>
      <name val="Arial"/>
      <family val="2"/>
    </font>
    <font>
      <u val="single"/>
      <sz val="10"/>
      <color indexed="12"/>
      <name val="Arial"/>
      <family val="0"/>
    </font>
    <font>
      <u val="single"/>
      <sz val="10"/>
      <color indexed="36"/>
      <name val="Arial"/>
      <family val="0"/>
    </font>
    <font>
      <b/>
      <sz val="10"/>
      <name val="Arial"/>
      <family val="2"/>
    </font>
    <font>
      <strike/>
      <sz val="10"/>
      <name val="Arial"/>
      <family val="2"/>
    </font>
    <font>
      <u val="single"/>
      <sz val="10"/>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0" fontId="2" fillId="0" borderId="0" xfId="0" applyFont="1" applyBorder="1" applyAlignment="1">
      <alignment/>
    </xf>
    <xf numFmtId="0" fontId="2" fillId="0" borderId="0" xfId="0" applyFont="1" applyBorder="1" applyAlignment="1">
      <alignment wrapText="1"/>
    </xf>
    <xf numFmtId="43" fontId="2" fillId="0" borderId="0" xfId="0" applyNumberFormat="1" applyFont="1" applyBorder="1" applyAlignment="1">
      <alignment/>
    </xf>
    <xf numFmtId="0" fontId="2" fillId="0" borderId="1" xfId="0" applyFont="1" applyBorder="1" applyAlignment="1">
      <alignment/>
    </xf>
    <xf numFmtId="164" fontId="2" fillId="0" borderId="1" xfId="0" applyNumberFormat="1" applyFont="1" applyBorder="1" applyAlignment="1">
      <alignment/>
    </xf>
    <xf numFmtId="4" fontId="2" fillId="0" borderId="1" xfId="0" applyNumberFormat="1" applyFont="1" applyBorder="1" applyAlignment="1">
      <alignment/>
    </xf>
    <xf numFmtId="4" fontId="2" fillId="0" borderId="1" xfId="0" applyNumberFormat="1" applyFont="1" applyBorder="1" applyAlignment="1">
      <alignment wrapText="1"/>
    </xf>
    <xf numFmtId="1" fontId="2" fillId="0" borderId="1" xfId="0" applyNumberFormat="1" applyFont="1" applyBorder="1" applyAlignment="1">
      <alignment horizontal="left"/>
    </xf>
    <xf numFmtId="0" fontId="2" fillId="0" borderId="2" xfId="0" applyFont="1" applyBorder="1" applyAlignment="1">
      <alignment wrapText="1"/>
    </xf>
    <xf numFmtId="0" fontId="2" fillId="0" borderId="3" xfId="0" applyFont="1" applyBorder="1" applyAlignment="1">
      <alignment/>
    </xf>
    <xf numFmtId="0" fontId="2" fillId="0" borderId="2" xfId="0" applyFont="1" applyBorder="1" applyAlignment="1">
      <alignment horizontal="center" wrapText="1"/>
    </xf>
    <xf numFmtId="0" fontId="3" fillId="0" borderId="0" xfId="0" applyFont="1" applyAlignment="1">
      <alignment/>
    </xf>
    <xf numFmtId="4" fontId="3" fillId="0" borderId="0" xfId="0" applyNumberFormat="1" applyFont="1" applyAlignment="1">
      <alignment/>
    </xf>
    <xf numFmtId="0" fontId="3" fillId="0" borderId="0" xfId="0" applyFont="1" applyBorder="1" applyAlignment="1">
      <alignment/>
    </xf>
    <xf numFmtId="0" fontId="3" fillId="0" borderId="0" xfId="0" applyFont="1" applyAlignment="1">
      <alignment wrapText="1"/>
    </xf>
    <xf numFmtId="43" fontId="2" fillId="0" borderId="1" xfId="0" applyNumberFormat="1" applyFont="1" applyBorder="1" applyAlignment="1">
      <alignment/>
    </xf>
    <xf numFmtId="0" fontId="6" fillId="0" borderId="0" xfId="0" applyFont="1" applyAlignment="1">
      <alignment/>
    </xf>
    <xf numFmtId="0" fontId="0" fillId="0" borderId="0" xfId="0" applyFont="1" applyAlignment="1">
      <alignment/>
    </xf>
    <xf numFmtId="4" fontId="0" fillId="0" borderId="0" xfId="0" applyNumberFormat="1" applyFont="1" applyAlignment="1">
      <alignment/>
    </xf>
    <xf numFmtId="0" fontId="0" fillId="0" borderId="0" xfId="0" applyFont="1" applyBorder="1" applyAlignment="1">
      <alignment/>
    </xf>
    <xf numFmtId="0" fontId="0" fillId="0" borderId="0" xfId="0" applyFont="1" applyAlignment="1">
      <alignment horizontal="left" wrapText="1"/>
    </xf>
    <xf numFmtId="0" fontId="8" fillId="0" borderId="0" xfId="0" applyFont="1" applyAlignment="1">
      <alignment horizontal="lef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4" fontId="2" fillId="0" borderId="4" xfId="0" applyNumberFormat="1" applyFont="1" applyBorder="1" applyAlignment="1">
      <alignment horizontal="center" wrapText="1"/>
    </xf>
    <xf numFmtId="4" fontId="2" fillId="0" borderId="3" xfId="0" applyNumberFormat="1" applyFont="1" applyBorder="1" applyAlignment="1">
      <alignment horizontal="center" wrapText="1"/>
    </xf>
    <xf numFmtId="4" fontId="2" fillId="0" borderId="5" xfId="0" applyNumberFormat="1" applyFont="1" applyBorder="1" applyAlignment="1">
      <alignment horizontal="center" wrapText="1"/>
    </xf>
    <xf numFmtId="0" fontId="0" fillId="0" borderId="0" xfId="0" applyFont="1" applyAlignment="1">
      <alignment horizontal="left" wrapText="1"/>
    </xf>
    <xf numFmtId="0" fontId="6" fillId="0" borderId="0" xfId="0" applyFont="1" applyAlignment="1">
      <alignment horizontal="left" wrapText="1"/>
    </xf>
    <xf numFmtId="4" fontId="2" fillId="0" borderId="6" xfId="0" applyNumberFormat="1" applyFont="1" applyBorder="1" applyAlignment="1">
      <alignment horizontal="center"/>
    </xf>
    <xf numFmtId="4" fontId="2" fillId="0" borderId="7" xfId="0" applyNumberFormat="1" applyFont="1" applyBorder="1" applyAlignment="1">
      <alignment horizontal="center"/>
    </xf>
    <xf numFmtId="4" fontId="2" fillId="0" borderId="8"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1"/>
  <sheetViews>
    <sheetView tabSelected="1" zoomScale="95" zoomScaleNormal="95" workbookViewId="0" topLeftCell="A1">
      <selection activeCell="A1" sqref="A1"/>
    </sheetView>
  </sheetViews>
  <sheetFormatPr defaultColWidth="9.140625" defaultRowHeight="12.75"/>
  <cols>
    <col min="1" max="1" width="7.421875" style="1" customWidth="1"/>
    <col min="2" max="2" width="13.28125" style="1" bestFit="1" customWidth="1"/>
    <col min="3" max="3" width="24.00390625" style="1" bestFit="1" customWidth="1"/>
    <col min="4" max="4" width="13.421875" style="3" bestFit="1" customWidth="1"/>
    <col min="5" max="5" width="14.00390625" style="3" bestFit="1" customWidth="1"/>
    <col min="6" max="6" width="12.421875" style="1" bestFit="1" customWidth="1"/>
    <col min="7" max="7" width="3.421875" style="4" customWidth="1"/>
    <col min="8" max="8" width="13.421875" style="3" bestFit="1" customWidth="1"/>
    <col min="9" max="9" width="12.28125" style="3" bestFit="1" customWidth="1"/>
    <col min="10" max="10" width="13.421875" style="1" bestFit="1" customWidth="1"/>
    <col min="11" max="11" width="3.8515625" style="4" customWidth="1"/>
    <col min="12" max="12" width="12.8515625" style="1" customWidth="1"/>
    <col min="13" max="13" width="9.8515625" style="1" bestFit="1" customWidth="1"/>
    <col min="14" max="16384" width="9.140625" style="1" customWidth="1"/>
  </cols>
  <sheetData>
    <row r="1" spans="1:12" ht="12.75">
      <c r="A1" s="20" t="s">
        <v>432</v>
      </c>
      <c r="B1" s="21"/>
      <c r="C1" s="21"/>
      <c r="D1" s="22"/>
      <c r="E1" s="22"/>
      <c r="F1" s="21"/>
      <c r="G1" s="23"/>
      <c r="H1" s="22"/>
      <c r="I1" s="22"/>
      <c r="J1" s="21"/>
      <c r="K1" s="23"/>
      <c r="L1" s="21"/>
    </row>
    <row r="2" spans="1:12" ht="52.5" customHeight="1">
      <c r="A2" s="33" t="s">
        <v>433</v>
      </c>
      <c r="B2" s="33"/>
      <c r="C2" s="33"/>
      <c r="D2" s="33"/>
      <c r="E2" s="33"/>
      <c r="F2" s="33"/>
      <c r="G2" s="33"/>
      <c r="H2" s="33"/>
      <c r="I2" s="33"/>
      <c r="J2" s="33"/>
      <c r="K2" s="33"/>
      <c r="L2" s="33"/>
    </row>
    <row r="3" spans="1:12" ht="12.75">
      <c r="A3" s="21"/>
      <c r="B3" s="21"/>
      <c r="C3" s="21"/>
      <c r="D3" s="22"/>
      <c r="E3" s="22"/>
      <c r="F3" s="21"/>
      <c r="G3" s="23"/>
      <c r="H3" s="22"/>
      <c r="I3" s="22"/>
      <c r="J3" s="21"/>
      <c r="K3" s="23"/>
      <c r="L3" s="21"/>
    </row>
    <row r="4" spans="1:12" ht="12.75">
      <c r="A4" s="25" t="s">
        <v>426</v>
      </c>
      <c r="B4" s="21"/>
      <c r="C4" s="21"/>
      <c r="D4" s="22"/>
      <c r="E4" s="22"/>
      <c r="F4" s="21"/>
      <c r="G4" s="23"/>
      <c r="H4" s="22"/>
      <c r="I4" s="22"/>
      <c r="J4" s="21"/>
      <c r="K4" s="23"/>
      <c r="L4" s="21"/>
    </row>
    <row r="5" spans="1:12" ht="55.5" customHeight="1">
      <c r="A5" s="32" t="s">
        <v>436</v>
      </c>
      <c r="B5" s="32"/>
      <c r="C5" s="32"/>
      <c r="D5" s="32"/>
      <c r="E5" s="32"/>
      <c r="F5" s="32"/>
      <c r="G5" s="32"/>
      <c r="H5" s="32"/>
      <c r="I5" s="32"/>
      <c r="J5" s="32"/>
      <c r="K5" s="32"/>
      <c r="L5" s="32"/>
    </row>
    <row r="6" spans="1:12" ht="12.75" customHeight="1">
      <c r="A6" s="24"/>
      <c r="B6" s="24"/>
      <c r="C6" s="24"/>
      <c r="D6" s="24"/>
      <c r="E6" s="24"/>
      <c r="F6" s="24"/>
      <c r="G6" s="24"/>
      <c r="H6" s="24"/>
      <c r="I6" s="24"/>
      <c r="J6" s="24"/>
      <c r="K6" s="24"/>
      <c r="L6" s="24"/>
    </row>
    <row r="7" spans="1:12" ht="27.75" customHeight="1">
      <c r="A7" s="32" t="s">
        <v>437</v>
      </c>
      <c r="B7" s="32"/>
      <c r="C7" s="32"/>
      <c r="D7" s="32"/>
      <c r="E7" s="32"/>
      <c r="F7" s="32"/>
      <c r="G7" s="32"/>
      <c r="H7" s="32"/>
      <c r="I7" s="32"/>
      <c r="J7" s="32"/>
      <c r="K7" s="32"/>
      <c r="L7" s="32"/>
    </row>
    <row r="8" spans="1:12" ht="12.75" customHeight="1">
      <c r="A8" s="24"/>
      <c r="B8" s="24"/>
      <c r="C8" s="24"/>
      <c r="D8" s="24"/>
      <c r="E8" s="24"/>
      <c r="F8" s="24"/>
      <c r="G8" s="24"/>
      <c r="H8" s="24"/>
      <c r="I8" s="24"/>
      <c r="J8" s="24"/>
      <c r="K8" s="24"/>
      <c r="L8" s="24"/>
    </row>
    <row r="9" spans="1:12" ht="27.75" customHeight="1">
      <c r="A9" s="33" t="s">
        <v>438</v>
      </c>
      <c r="B9" s="33"/>
      <c r="C9" s="33"/>
      <c r="D9" s="33"/>
      <c r="E9" s="33"/>
      <c r="F9" s="33"/>
      <c r="G9" s="33"/>
      <c r="H9" s="33"/>
      <c r="I9" s="33"/>
      <c r="J9" s="33"/>
      <c r="K9" s="33"/>
      <c r="L9" s="33"/>
    </row>
    <row r="11" spans="4:10" ht="12">
      <c r="D11" s="34" t="s">
        <v>428</v>
      </c>
      <c r="E11" s="35"/>
      <c r="F11" s="36"/>
      <c r="H11" s="34" t="s">
        <v>429</v>
      </c>
      <c r="I11" s="35"/>
      <c r="J11" s="36"/>
    </row>
    <row r="12" spans="1:12" ht="54" customHeight="1">
      <c r="A12" s="13"/>
      <c r="B12" s="13"/>
      <c r="C12" s="13"/>
      <c r="D12" s="26" t="s">
        <v>430</v>
      </c>
      <c r="E12" s="27"/>
      <c r="F12" s="28"/>
      <c r="H12" s="29" t="s">
        <v>427</v>
      </c>
      <c r="I12" s="30"/>
      <c r="J12" s="31"/>
      <c r="L12" s="13"/>
    </row>
    <row r="13" spans="1:12" s="2" customFormat="1" ht="90" customHeight="1">
      <c r="A13" s="12" t="s">
        <v>421</v>
      </c>
      <c r="B13" s="12" t="s">
        <v>422</v>
      </c>
      <c r="C13" s="12" t="s">
        <v>423</v>
      </c>
      <c r="D13" s="14" t="s">
        <v>424</v>
      </c>
      <c r="E13" s="14" t="s">
        <v>434</v>
      </c>
      <c r="F13" s="14" t="s">
        <v>420</v>
      </c>
      <c r="G13" s="5"/>
      <c r="H13" s="14" t="s">
        <v>425</v>
      </c>
      <c r="I13" s="14" t="s">
        <v>439</v>
      </c>
      <c r="J13" s="14" t="s">
        <v>420</v>
      </c>
      <c r="K13" s="5"/>
      <c r="L13" s="14" t="s">
        <v>435</v>
      </c>
    </row>
    <row r="14" spans="1:13" ht="12">
      <c r="A14" s="7" t="s">
        <v>0</v>
      </c>
      <c r="B14" s="8" t="s">
        <v>1</v>
      </c>
      <c r="C14" s="8" t="s">
        <v>2</v>
      </c>
      <c r="D14" s="9">
        <v>1070255.56</v>
      </c>
      <c r="E14" s="9">
        <v>426240.61</v>
      </c>
      <c r="F14" s="9">
        <f>D14-E14</f>
        <v>644014.9500000001</v>
      </c>
      <c r="H14" s="9">
        <v>1070255.56</v>
      </c>
      <c r="I14" s="10">
        <v>262928.07</v>
      </c>
      <c r="J14" s="9">
        <f>H14-I14</f>
        <v>807327.49</v>
      </c>
      <c r="L14" s="9">
        <f>J14-F14</f>
        <v>163312.53999999992</v>
      </c>
      <c r="M14" s="3"/>
    </row>
    <row r="15" spans="1:12" ht="12">
      <c r="A15" s="7" t="s">
        <v>3</v>
      </c>
      <c r="B15" s="8" t="s">
        <v>1</v>
      </c>
      <c r="C15" s="8" t="s">
        <v>4</v>
      </c>
      <c r="D15" s="9">
        <v>7133737</v>
      </c>
      <c r="E15" s="9">
        <v>2720323.39</v>
      </c>
      <c r="F15" s="9">
        <f aca="true" t="shared" si="0" ref="F15:F78">D15-E15</f>
        <v>4413413.609999999</v>
      </c>
      <c r="H15" s="9">
        <v>7133737</v>
      </c>
      <c r="I15" s="9">
        <v>1708424.19</v>
      </c>
      <c r="J15" s="9">
        <f aca="true" t="shared" si="1" ref="J15:J78">H15-I15</f>
        <v>5425312.8100000005</v>
      </c>
      <c r="L15" s="9">
        <f aca="true" t="shared" si="2" ref="L15:L78">J15-F15</f>
        <v>1011899.2000000011</v>
      </c>
    </row>
    <row r="16" spans="1:12" ht="12">
      <c r="A16" s="7" t="s">
        <v>5</v>
      </c>
      <c r="B16" s="8" t="s">
        <v>1</v>
      </c>
      <c r="C16" s="8" t="s">
        <v>6</v>
      </c>
      <c r="D16" s="9">
        <v>1284739</v>
      </c>
      <c r="E16" s="9">
        <v>500257.27</v>
      </c>
      <c r="F16" s="9">
        <f t="shared" si="0"/>
        <v>784481.73</v>
      </c>
      <c r="H16" s="9">
        <v>1284739</v>
      </c>
      <c r="I16" s="9">
        <v>304580.92</v>
      </c>
      <c r="J16" s="9">
        <f t="shared" si="1"/>
        <v>980158.0800000001</v>
      </c>
      <c r="L16" s="9">
        <f t="shared" si="2"/>
        <v>195676.3500000001</v>
      </c>
    </row>
    <row r="17" spans="1:12" ht="12">
      <c r="A17" s="7" t="s">
        <v>7</v>
      </c>
      <c r="B17" s="8" t="s">
        <v>1</v>
      </c>
      <c r="C17" s="8" t="s">
        <v>8</v>
      </c>
      <c r="D17" s="9">
        <v>2078829.99</v>
      </c>
      <c r="E17" s="9">
        <v>871250.1</v>
      </c>
      <c r="F17" s="9">
        <f t="shared" si="0"/>
        <v>1207579.8900000001</v>
      </c>
      <c r="H17" s="9">
        <v>2078829.99</v>
      </c>
      <c r="I17" s="9">
        <v>545948.81</v>
      </c>
      <c r="J17" s="9">
        <f t="shared" si="1"/>
        <v>1532881.18</v>
      </c>
      <c r="L17" s="9">
        <f t="shared" si="2"/>
        <v>325301.2899999998</v>
      </c>
    </row>
    <row r="18" spans="1:12" ht="12">
      <c r="A18" s="7" t="s">
        <v>9</v>
      </c>
      <c r="B18" s="8" t="s">
        <v>1</v>
      </c>
      <c r="C18" s="8" t="s">
        <v>10</v>
      </c>
      <c r="D18" s="9">
        <v>361407</v>
      </c>
      <c r="E18" s="9">
        <v>165827.85</v>
      </c>
      <c r="F18" s="9">
        <f t="shared" si="0"/>
        <v>195579.15</v>
      </c>
      <c r="H18" s="9">
        <v>361407</v>
      </c>
      <c r="I18" s="9">
        <v>100432.68</v>
      </c>
      <c r="J18" s="9">
        <f t="shared" si="1"/>
        <v>260974.32</v>
      </c>
      <c r="L18" s="9">
        <f t="shared" si="2"/>
        <v>65395.17000000001</v>
      </c>
    </row>
    <row r="19" spans="1:12" ht="12">
      <c r="A19" s="7" t="s">
        <v>11</v>
      </c>
      <c r="B19" s="8" t="s">
        <v>1</v>
      </c>
      <c r="C19" s="8" t="s">
        <v>12</v>
      </c>
      <c r="D19" s="9">
        <v>318615.44</v>
      </c>
      <c r="E19" s="9">
        <v>131342.68</v>
      </c>
      <c r="F19" s="9">
        <f t="shared" si="0"/>
        <v>187272.76</v>
      </c>
      <c r="H19" s="9">
        <v>318615.44</v>
      </c>
      <c r="I19" s="9">
        <v>79987.13</v>
      </c>
      <c r="J19" s="9">
        <f t="shared" si="1"/>
        <v>238628.31</v>
      </c>
      <c r="L19" s="9">
        <f t="shared" si="2"/>
        <v>51355.54999999999</v>
      </c>
    </row>
    <row r="20" spans="1:12" ht="12">
      <c r="A20" s="7" t="s">
        <v>13</v>
      </c>
      <c r="B20" s="8" t="s">
        <v>1</v>
      </c>
      <c r="C20" s="8" t="s">
        <v>14</v>
      </c>
      <c r="D20" s="9">
        <v>1543868.91</v>
      </c>
      <c r="E20" s="9">
        <v>598719.87</v>
      </c>
      <c r="F20" s="9">
        <f t="shared" si="0"/>
        <v>945149.0399999999</v>
      </c>
      <c r="H20" s="9">
        <v>1543868.91</v>
      </c>
      <c r="I20" s="9">
        <v>366129.82</v>
      </c>
      <c r="J20" s="9">
        <f t="shared" si="1"/>
        <v>1177739.0899999999</v>
      </c>
      <c r="L20" s="9">
        <f t="shared" si="2"/>
        <v>232590.04999999993</v>
      </c>
    </row>
    <row r="21" spans="1:12" ht="12">
      <c r="A21" s="7" t="s">
        <v>15</v>
      </c>
      <c r="B21" s="8" t="s">
        <v>16</v>
      </c>
      <c r="C21" s="8" t="s">
        <v>17</v>
      </c>
      <c r="D21" s="9">
        <v>362554.13</v>
      </c>
      <c r="E21" s="9">
        <v>193342.79</v>
      </c>
      <c r="F21" s="9">
        <f t="shared" si="0"/>
        <v>169211.34</v>
      </c>
      <c r="H21" s="9">
        <v>362554.13</v>
      </c>
      <c r="I21" s="9">
        <v>116694.07</v>
      </c>
      <c r="J21" s="9">
        <f t="shared" si="1"/>
        <v>245860.06</v>
      </c>
      <c r="L21" s="9">
        <f t="shared" si="2"/>
        <v>76648.72</v>
      </c>
    </row>
    <row r="22" spans="1:12" ht="12">
      <c r="A22" s="7" t="s">
        <v>18</v>
      </c>
      <c r="B22" s="8" t="s">
        <v>16</v>
      </c>
      <c r="C22" s="8" t="s">
        <v>19</v>
      </c>
      <c r="D22" s="9">
        <v>149561</v>
      </c>
      <c r="E22" s="9">
        <v>69300.65</v>
      </c>
      <c r="F22" s="9">
        <f t="shared" si="0"/>
        <v>80260.35</v>
      </c>
      <c r="H22" s="9">
        <v>149561</v>
      </c>
      <c r="I22" s="9">
        <v>42199.3</v>
      </c>
      <c r="J22" s="9">
        <f t="shared" si="1"/>
        <v>107361.7</v>
      </c>
      <c r="L22" s="9">
        <f t="shared" si="2"/>
        <v>27101.34999999999</v>
      </c>
    </row>
    <row r="23" spans="1:12" ht="12">
      <c r="A23" s="7" t="s">
        <v>20</v>
      </c>
      <c r="B23" s="8" t="s">
        <v>21</v>
      </c>
      <c r="C23" s="8" t="s">
        <v>22</v>
      </c>
      <c r="D23" s="9">
        <v>394271.09</v>
      </c>
      <c r="E23" s="9">
        <v>148019.73</v>
      </c>
      <c r="F23" s="9">
        <f t="shared" si="0"/>
        <v>246251.36000000002</v>
      </c>
      <c r="H23" s="9">
        <v>394271.09</v>
      </c>
      <c r="I23" s="9">
        <v>86594.61</v>
      </c>
      <c r="J23" s="9">
        <f t="shared" si="1"/>
        <v>307676.48000000004</v>
      </c>
      <c r="L23" s="9">
        <f t="shared" si="2"/>
        <v>61425.120000000024</v>
      </c>
    </row>
    <row r="24" spans="1:12" ht="12">
      <c r="A24" s="7" t="s">
        <v>23</v>
      </c>
      <c r="B24" s="8" t="s">
        <v>21</v>
      </c>
      <c r="C24" s="8" t="s">
        <v>24</v>
      </c>
      <c r="D24" s="9">
        <v>287258.7</v>
      </c>
      <c r="E24" s="9">
        <v>111540.58</v>
      </c>
      <c r="F24" s="9">
        <f t="shared" si="0"/>
        <v>175718.12</v>
      </c>
      <c r="H24" s="9">
        <v>287258.7</v>
      </c>
      <c r="I24" s="9">
        <v>67761.37</v>
      </c>
      <c r="J24" s="9">
        <f t="shared" si="1"/>
        <v>219497.33000000002</v>
      </c>
      <c r="L24" s="9">
        <f t="shared" si="2"/>
        <v>43779.21000000002</v>
      </c>
    </row>
    <row r="25" spans="1:12" ht="12">
      <c r="A25" s="7" t="s">
        <v>25</v>
      </c>
      <c r="B25" s="8" t="s">
        <v>21</v>
      </c>
      <c r="C25" s="8" t="s">
        <v>26</v>
      </c>
      <c r="D25" s="9">
        <v>10726934.83</v>
      </c>
      <c r="E25" s="9">
        <v>4187133.45</v>
      </c>
      <c r="F25" s="9">
        <f t="shared" si="0"/>
        <v>6539801.38</v>
      </c>
      <c r="H25" s="9">
        <v>10726934.83</v>
      </c>
      <c r="I25" s="9">
        <v>2570664.61</v>
      </c>
      <c r="J25" s="9">
        <f t="shared" si="1"/>
        <v>8156270.220000001</v>
      </c>
      <c r="L25" s="9">
        <f t="shared" si="2"/>
        <v>1616468.8400000008</v>
      </c>
    </row>
    <row r="26" spans="1:12" ht="12">
      <c r="A26" s="7" t="s">
        <v>27</v>
      </c>
      <c r="B26" s="8" t="s">
        <v>21</v>
      </c>
      <c r="C26" s="8" t="s">
        <v>28</v>
      </c>
      <c r="D26" s="9">
        <v>2893314</v>
      </c>
      <c r="E26" s="9">
        <v>1150883.11</v>
      </c>
      <c r="F26" s="9">
        <f t="shared" si="0"/>
        <v>1742430.89</v>
      </c>
      <c r="H26" s="9">
        <v>2893314</v>
      </c>
      <c r="I26" s="9">
        <v>699861.65</v>
      </c>
      <c r="J26" s="9">
        <f t="shared" si="1"/>
        <v>2193452.35</v>
      </c>
      <c r="L26" s="9">
        <f t="shared" si="2"/>
        <v>451021.4600000002</v>
      </c>
    </row>
    <row r="27" spans="1:12" ht="12">
      <c r="A27" s="7" t="s">
        <v>29</v>
      </c>
      <c r="B27" s="8" t="s">
        <v>21</v>
      </c>
      <c r="C27" s="8" t="s">
        <v>30</v>
      </c>
      <c r="D27" s="9">
        <v>56542</v>
      </c>
      <c r="E27" s="9">
        <v>27224.28</v>
      </c>
      <c r="F27" s="9">
        <f t="shared" si="0"/>
        <v>29317.72</v>
      </c>
      <c r="H27" s="9">
        <v>56542</v>
      </c>
      <c r="I27" s="9">
        <v>16827.22</v>
      </c>
      <c r="J27" s="9">
        <f t="shared" si="1"/>
        <v>39714.78</v>
      </c>
      <c r="L27" s="9">
        <f t="shared" si="2"/>
        <v>10397.059999999998</v>
      </c>
    </row>
    <row r="28" spans="1:12" ht="12">
      <c r="A28" s="7" t="s">
        <v>31</v>
      </c>
      <c r="B28" s="8" t="s">
        <v>21</v>
      </c>
      <c r="C28" s="8" t="s">
        <v>32</v>
      </c>
      <c r="D28" s="9">
        <v>5208479.33</v>
      </c>
      <c r="E28" s="9">
        <v>2008205.76</v>
      </c>
      <c r="F28" s="9">
        <f t="shared" si="0"/>
        <v>3200273.5700000003</v>
      </c>
      <c r="H28" s="9">
        <v>5208479.33</v>
      </c>
      <c r="I28" s="9">
        <v>1211650.66</v>
      </c>
      <c r="J28" s="9">
        <f t="shared" si="1"/>
        <v>3996828.67</v>
      </c>
      <c r="L28" s="9">
        <f t="shared" si="2"/>
        <v>796555.0999999996</v>
      </c>
    </row>
    <row r="29" spans="1:12" ht="12">
      <c r="A29" s="7" t="s">
        <v>33</v>
      </c>
      <c r="B29" s="8" t="s">
        <v>21</v>
      </c>
      <c r="C29" s="8" t="s">
        <v>34</v>
      </c>
      <c r="D29" s="9">
        <v>181954.52</v>
      </c>
      <c r="E29" s="9">
        <v>86553.22</v>
      </c>
      <c r="F29" s="9">
        <f t="shared" si="0"/>
        <v>95401.29999999999</v>
      </c>
      <c r="H29" s="9">
        <v>181954.52</v>
      </c>
      <c r="I29" s="9">
        <v>52992.4</v>
      </c>
      <c r="J29" s="9">
        <f t="shared" si="1"/>
        <v>128962.12</v>
      </c>
      <c r="L29" s="9">
        <f t="shared" si="2"/>
        <v>33560.82000000001</v>
      </c>
    </row>
    <row r="30" spans="1:12" ht="12">
      <c r="A30" s="7" t="s">
        <v>35</v>
      </c>
      <c r="B30" s="8" t="s">
        <v>36</v>
      </c>
      <c r="C30" s="8" t="s">
        <v>37</v>
      </c>
      <c r="D30" s="9">
        <v>561836</v>
      </c>
      <c r="E30" s="9">
        <v>228433.75</v>
      </c>
      <c r="F30" s="9">
        <f t="shared" si="0"/>
        <v>333402.25</v>
      </c>
      <c r="H30" s="9">
        <v>561836</v>
      </c>
      <c r="I30" s="9">
        <v>140287.04</v>
      </c>
      <c r="J30" s="9">
        <f t="shared" si="1"/>
        <v>421548.95999999996</v>
      </c>
      <c r="L30" s="9">
        <f t="shared" si="2"/>
        <v>88146.70999999996</v>
      </c>
    </row>
    <row r="31" spans="1:12" ht="12">
      <c r="A31" s="7" t="s">
        <v>38</v>
      </c>
      <c r="B31" s="8" t="s">
        <v>39</v>
      </c>
      <c r="C31" s="8" t="s">
        <v>40</v>
      </c>
      <c r="D31" s="9">
        <v>79751.69</v>
      </c>
      <c r="E31" s="9">
        <v>52402.43</v>
      </c>
      <c r="F31" s="9">
        <f t="shared" si="0"/>
        <v>27349.260000000002</v>
      </c>
      <c r="H31" s="9">
        <v>79751.69</v>
      </c>
      <c r="I31" s="9">
        <v>31486.86</v>
      </c>
      <c r="J31" s="9">
        <f t="shared" si="1"/>
        <v>48264.83</v>
      </c>
      <c r="L31" s="9">
        <f t="shared" si="2"/>
        <v>20915.57</v>
      </c>
    </row>
    <row r="32" spans="1:12" ht="12">
      <c r="A32" s="7" t="s">
        <v>41</v>
      </c>
      <c r="B32" s="8" t="s">
        <v>39</v>
      </c>
      <c r="C32" s="8" t="s">
        <v>42</v>
      </c>
      <c r="D32" s="9">
        <v>53199.59</v>
      </c>
      <c r="E32" s="9">
        <v>37360</v>
      </c>
      <c r="F32" s="9">
        <f t="shared" si="0"/>
        <v>15839.589999999997</v>
      </c>
      <c r="H32" s="9">
        <v>53199.59</v>
      </c>
      <c r="I32" s="9">
        <v>22549.02</v>
      </c>
      <c r="J32" s="9">
        <f t="shared" si="1"/>
        <v>30650.569999999996</v>
      </c>
      <c r="L32" s="9">
        <f t="shared" si="2"/>
        <v>14810.98</v>
      </c>
    </row>
    <row r="33" spans="1:12" ht="12">
      <c r="A33" s="7" t="s">
        <v>43</v>
      </c>
      <c r="B33" s="8" t="s">
        <v>39</v>
      </c>
      <c r="C33" s="8" t="s">
        <v>44</v>
      </c>
      <c r="D33" s="9">
        <v>88026.83</v>
      </c>
      <c r="E33" s="9">
        <v>47494.35</v>
      </c>
      <c r="F33" s="9">
        <f t="shared" si="0"/>
        <v>40532.48</v>
      </c>
      <c r="H33" s="9">
        <v>88026.83</v>
      </c>
      <c r="I33" s="9">
        <v>28436.95</v>
      </c>
      <c r="J33" s="9">
        <f t="shared" si="1"/>
        <v>59589.880000000005</v>
      </c>
      <c r="L33" s="9">
        <f t="shared" si="2"/>
        <v>19057.4</v>
      </c>
    </row>
    <row r="34" spans="1:12" ht="12">
      <c r="A34" s="7" t="s">
        <v>45</v>
      </c>
      <c r="B34" s="8" t="s">
        <v>39</v>
      </c>
      <c r="C34" s="8" t="s">
        <v>46</v>
      </c>
      <c r="D34" s="9">
        <v>59308.93</v>
      </c>
      <c r="E34" s="9">
        <v>25225.05</v>
      </c>
      <c r="F34" s="9">
        <f t="shared" si="0"/>
        <v>34083.880000000005</v>
      </c>
      <c r="H34" s="9">
        <v>59308.93</v>
      </c>
      <c r="I34" s="9">
        <v>15738.64</v>
      </c>
      <c r="J34" s="9">
        <f t="shared" si="1"/>
        <v>43570.29</v>
      </c>
      <c r="L34" s="9">
        <f t="shared" si="2"/>
        <v>9486.409999999996</v>
      </c>
    </row>
    <row r="35" spans="1:12" ht="12">
      <c r="A35" s="7" t="s">
        <v>47</v>
      </c>
      <c r="B35" s="8" t="s">
        <v>39</v>
      </c>
      <c r="C35" s="8" t="s">
        <v>48</v>
      </c>
      <c r="D35" s="9">
        <v>26976.87</v>
      </c>
      <c r="E35" s="9">
        <v>19773.61</v>
      </c>
      <c r="F35" s="9">
        <f t="shared" si="0"/>
        <v>7203.259999999998</v>
      </c>
      <c r="H35" s="9">
        <v>26976.87</v>
      </c>
      <c r="I35" s="9">
        <v>11505.12</v>
      </c>
      <c r="J35" s="9">
        <f t="shared" si="1"/>
        <v>15471.749999999998</v>
      </c>
      <c r="L35" s="9">
        <f t="shared" si="2"/>
        <v>8268.49</v>
      </c>
    </row>
    <row r="36" spans="1:12" ht="12">
      <c r="A36" s="7" t="s">
        <v>49</v>
      </c>
      <c r="B36" s="8" t="s">
        <v>50</v>
      </c>
      <c r="C36" s="8" t="s">
        <v>51</v>
      </c>
      <c r="D36" s="9">
        <v>155830.94</v>
      </c>
      <c r="E36" s="9">
        <v>68839.04</v>
      </c>
      <c r="F36" s="9">
        <f t="shared" si="0"/>
        <v>86991.90000000001</v>
      </c>
      <c r="H36" s="9">
        <v>155830.94</v>
      </c>
      <c r="I36" s="9">
        <v>41632.76</v>
      </c>
      <c r="J36" s="9">
        <f t="shared" si="1"/>
        <v>114198.18</v>
      </c>
      <c r="L36" s="9">
        <f t="shared" si="2"/>
        <v>27206.279999999984</v>
      </c>
    </row>
    <row r="37" spans="1:12" ht="12">
      <c r="A37" s="7" t="s">
        <v>52</v>
      </c>
      <c r="B37" s="8" t="s">
        <v>50</v>
      </c>
      <c r="C37" s="8" t="s">
        <v>53</v>
      </c>
      <c r="D37" s="9">
        <v>55770</v>
      </c>
      <c r="E37" s="9">
        <v>32428.9</v>
      </c>
      <c r="F37" s="9">
        <f t="shared" si="0"/>
        <v>23341.1</v>
      </c>
      <c r="H37" s="9">
        <v>55770</v>
      </c>
      <c r="I37" s="9">
        <v>18177.86</v>
      </c>
      <c r="J37" s="9">
        <f t="shared" si="1"/>
        <v>37592.14</v>
      </c>
      <c r="L37" s="9">
        <f t="shared" si="2"/>
        <v>14251.04</v>
      </c>
    </row>
    <row r="38" spans="1:12" ht="12">
      <c r="A38" s="7" t="s">
        <v>54</v>
      </c>
      <c r="B38" s="8" t="s">
        <v>55</v>
      </c>
      <c r="C38" s="8" t="s">
        <v>56</v>
      </c>
      <c r="D38" s="9">
        <v>3216934.92</v>
      </c>
      <c r="E38" s="9">
        <v>1380114.22</v>
      </c>
      <c r="F38" s="9">
        <f t="shared" si="0"/>
        <v>1836820.7</v>
      </c>
      <c r="H38" s="9">
        <v>3216934.92</v>
      </c>
      <c r="I38" s="9">
        <v>838926.12</v>
      </c>
      <c r="J38" s="9">
        <f t="shared" si="1"/>
        <v>2378008.8</v>
      </c>
      <c r="L38" s="9">
        <f t="shared" si="2"/>
        <v>541188.0999999999</v>
      </c>
    </row>
    <row r="39" spans="1:12" ht="12">
      <c r="A39" s="7" t="s">
        <v>57</v>
      </c>
      <c r="B39" s="8" t="s">
        <v>55</v>
      </c>
      <c r="C39" s="8" t="s">
        <v>58</v>
      </c>
      <c r="D39" s="9">
        <v>7408573.89</v>
      </c>
      <c r="E39" s="9">
        <v>2983910.84</v>
      </c>
      <c r="F39" s="9">
        <f t="shared" si="0"/>
        <v>4424663.05</v>
      </c>
      <c r="H39" s="9">
        <v>7408573.89</v>
      </c>
      <c r="I39" s="9">
        <v>1812137.11</v>
      </c>
      <c r="J39" s="9">
        <f t="shared" si="1"/>
        <v>5596436.779999999</v>
      </c>
      <c r="L39" s="9">
        <f t="shared" si="2"/>
        <v>1171773.7299999995</v>
      </c>
    </row>
    <row r="40" spans="1:12" ht="12">
      <c r="A40" s="7" t="s">
        <v>59</v>
      </c>
      <c r="B40" s="8" t="s">
        <v>60</v>
      </c>
      <c r="C40" s="8" t="s">
        <v>61</v>
      </c>
      <c r="D40" s="9">
        <v>280566</v>
      </c>
      <c r="E40" s="9">
        <v>123759.78</v>
      </c>
      <c r="F40" s="9">
        <f t="shared" si="0"/>
        <v>156806.22</v>
      </c>
      <c r="H40" s="9">
        <v>280566</v>
      </c>
      <c r="I40" s="9">
        <v>74826.82</v>
      </c>
      <c r="J40" s="9">
        <f t="shared" si="1"/>
        <v>205739.18</v>
      </c>
      <c r="L40" s="9">
        <f t="shared" si="2"/>
        <v>48932.95999999999</v>
      </c>
    </row>
    <row r="41" spans="1:12" ht="12">
      <c r="A41" s="7" t="s">
        <v>62</v>
      </c>
      <c r="B41" s="8" t="s">
        <v>60</v>
      </c>
      <c r="C41" s="8" t="s">
        <v>63</v>
      </c>
      <c r="D41" s="9">
        <v>114866.92</v>
      </c>
      <c r="E41" s="9">
        <v>80195.89</v>
      </c>
      <c r="F41" s="9">
        <f t="shared" si="0"/>
        <v>34671.03</v>
      </c>
      <c r="H41" s="9">
        <v>114866.92</v>
      </c>
      <c r="I41" s="9">
        <v>48403.07</v>
      </c>
      <c r="J41" s="9">
        <f t="shared" si="1"/>
        <v>66463.85</v>
      </c>
      <c r="L41" s="9">
        <f t="shared" si="2"/>
        <v>31792.820000000007</v>
      </c>
    </row>
    <row r="42" spans="1:12" ht="12">
      <c r="A42" s="7" t="s">
        <v>64</v>
      </c>
      <c r="B42" s="8" t="s">
        <v>65</v>
      </c>
      <c r="C42" s="8" t="s">
        <v>66</v>
      </c>
      <c r="D42" s="9">
        <v>109765</v>
      </c>
      <c r="E42" s="9">
        <v>63869.73</v>
      </c>
      <c r="F42" s="9">
        <f t="shared" si="0"/>
        <v>45895.27</v>
      </c>
      <c r="H42" s="9">
        <v>109765</v>
      </c>
      <c r="I42" s="9">
        <v>38549.25</v>
      </c>
      <c r="J42" s="9">
        <f t="shared" si="1"/>
        <v>71215.75</v>
      </c>
      <c r="L42" s="9">
        <f t="shared" si="2"/>
        <v>25320.480000000003</v>
      </c>
    </row>
    <row r="43" spans="1:12" ht="12">
      <c r="A43" s="7" t="s">
        <v>67</v>
      </c>
      <c r="B43" s="8" t="s">
        <v>65</v>
      </c>
      <c r="C43" s="8" t="s">
        <v>68</v>
      </c>
      <c r="D43" s="9">
        <v>80874.93</v>
      </c>
      <c r="E43" s="9">
        <v>54558.51</v>
      </c>
      <c r="F43" s="9">
        <f t="shared" si="0"/>
        <v>26316.41999999999</v>
      </c>
      <c r="H43" s="9">
        <v>80874.93</v>
      </c>
      <c r="I43" s="9">
        <v>32929.36</v>
      </c>
      <c r="J43" s="9">
        <f t="shared" si="1"/>
        <v>47945.56999999999</v>
      </c>
      <c r="L43" s="9">
        <f t="shared" si="2"/>
        <v>21629.15</v>
      </c>
    </row>
    <row r="44" spans="1:12" ht="12">
      <c r="A44" s="7" t="s">
        <v>69</v>
      </c>
      <c r="B44" s="8" t="s">
        <v>70</v>
      </c>
      <c r="C44" s="8" t="s">
        <v>71</v>
      </c>
      <c r="D44" s="9">
        <v>497675.85</v>
      </c>
      <c r="E44" s="9">
        <v>228207.25</v>
      </c>
      <c r="F44" s="9">
        <f t="shared" si="0"/>
        <v>269468.6</v>
      </c>
      <c r="H44" s="9">
        <v>497675.85</v>
      </c>
      <c r="I44" s="9">
        <v>136335.83</v>
      </c>
      <c r="J44" s="9">
        <f t="shared" si="1"/>
        <v>361340.02</v>
      </c>
      <c r="L44" s="9">
        <f t="shared" si="2"/>
        <v>91871.42000000004</v>
      </c>
    </row>
    <row r="45" spans="1:12" ht="12">
      <c r="A45" s="7" t="s">
        <v>72</v>
      </c>
      <c r="B45" s="8" t="s">
        <v>73</v>
      </c>
      <c r="C45" s="8" t="s">
        <v>74</v>
      </c>
      <c r="D45" s="9">
        <v>246086.54</v>
      </c>
      <c r="E45" s="9">
        <v>119515.98</v>
      </c>
      <c r="F45" s="9">
        <f t="shared" si="0"/>
        <v>126570.56000000001</v>
      </c>
      <c r="H45" s="9">
        <v>246086.54</v>
      </c>
      <c r="I45" s="9">
        <v>72564.14</v>
      </c>
      <c r="J45" s="9">
        <f t="shared" si="1"/>
        <v>173522.40000000002</v>
      </c>
      <c r="L45" s="9">
        <f t="shared" si="2"/>
        <v>46951.84000000001</v>
      </c>
    </row>
    <row r="46" spans="1:12" ht="12">
      <c r="A46" s="7" t="s">
        <v>75</v>
      </c>
      <c r="B46" s="8" t="s">
        <v>73</v>
      </c>
      <c r="C46" s="8" t="s">
        <v>76</v>
      </c>
      <c r="D46" s="9">
        <v>54056</v>
      </c>
      <c r="E46" s="9">
        <v>23943.29</v>
      </c>
      <c r="F46" s="9">
        <f t="shared" si="0"/>
        <v>30112.71</v>
      </c>
      <c r="H46" s="9">
        <v>54056</v>
      </c>
      <c r="I46" s="9">
        <v>13667.72</v>
      </c>
      <c r="J46" s="9">
        <f t="shared" si="1"/>
        <v>40388.28</v>
      </c>
      <c r="L46" s="9">
        <f t="shared" si="2"/>
        <v>10275.57</v>
      </c>
    </row>
    <row r="47" spans="1:12" ht="12">
      <c r="A47" s="7" t="s">
        <v>77</v>
      </c>
      <c r="B47" s="8" t="s">
        <v>73</v>
      </c>
      <c r="C47" s="8" t="s">
        <v>78</v>
      </c>
      <c r="D47" s="9">
        <v>112976.97</v>
      </c>
      <c r="E47" s="9">
        <v>49981.62</v>
      </c>
      <c r="F47" s="9">
        <f t="shared" si="0"/>
        <v>62995.35</v>
      </c>
      <c r="H47" s="9">
        <v>112976.97</v>
      </c>
      <c r="I47" s="9">
        <v>29812.7</v>
      </c>
      <c r="J47" s="9">
        <f t="shared" si="1"/>
        <v>83164.27</v>
      </c>
      <c r="L47" s="9">
        <f t="shared" si="2"/>
        <v>20168.920000000006</v>
      </c>
    </row>
    <row r="48" spans="1:12" ht="12">
      <c r="A48" s="7" t="s">
        <v>79</v>
      </c>
      <c r="B48" s="8" t="s">
        <v>80</v>
      </c>
      <c r="C48" s="8" t="s">
        <v>81</v>
      </c>
      <c r="D48" s="9">
        <v>84518.93</v>
      </c>
      <c r="E48" s="9">
        <v>57260.65</v>
      </c>
      <c r="F48" s="9">
        <f t="shared" si="0"/>
        <v>27258.27999999999</v>
      </c>
      <c r="H48" s="9">
        <v>84518.93</v>
      </c>
      <c r="I48" s="9">
        <v>34560.26</v>
      </c>
      <c r="J48" s="9">
        <f t="shared" si="1"/>
        <v>49958.66999999999</v>
      </c>
      <c r="L48" s="9">
        <f t="shared" si="2"/>
        <v>22700.39</v>
      </c>
    </row>
    <row r="49" spans="1:12" ht="12">
      <c r="A49" s="7" t="s">
        <v>82</v>
      </c>
      <c r="B49" s="8" t="s">
        <v>80</v>
      </c>
      <c r="C49" s="8" t="s">
        <v>83</v>
      </c>
      <c r="D49" s="9">
        <v>139507.3</v>
      </c>
      <c r="E49" s="9">
        <v>70927.18</v>
      </c>
      <c r="F49" s="9">
        <f t="shared" si="0"/>
        <v>68580.12</v>
      </c>
      <c r="H49" s="9">
        <v>139507.3</v>
      </c>
      <c r="I49" s="9">
        <v>43517.44</v>
      </c>
      <c r="J49" s="9">
        <f t="shared" si="1"/>
        <v>95989.85999999999</v>
      </c>
      <c r="L49" s="9">
        <f t="shared" si="2"/>
        <v>27409.73999999999</v>
      </c>
    </row>
    <row r="50" spans="1:12" ht="12">
      <c r="A50" s="7" t="s">
        <v>84</v>
      </c>
      <c r="B50" s="8" t="s">
        <v>85</v>
      </c>
      <c r="C50" s="8" t="s">
        <v>86</v>
      </c>
      <c r="D50" s="9">
        <v>158341.54</v>
      </c>
      <c r="E50" s="9">
        <v>74913.41</v>
      </c>
      <c r="F50" s="9">
        <f t="shared" si="0"/>
        <v>83428.13</v>
      </c>
      <c r="H50" s="9">
        <v>158341.54</v>
      </c>
      <c r="I50" s="9">
        <v>45498.02</v>
      </c>
      <c r="J50" s="9">
        <f t="shared" si="1"/>
        <v>112843.52000000002</v>
      </c>
      <c r="L50" s="9">
        <f t="shared" si="2"/>
        <v>29415.390000000014</v>
      </c>
    </row>
    <row r="51" spans="1:12" ht="12">
      <c r="A51" s="7" t="s">
        <v>87</v>
      </c>
      <c r="B51" s="8" t="s">
        <v>88</v>
      </c>
      <c r="C51" s="8" t="s">
        <v>89</v>
      </c>
      <c r="D51" s="9">
        <v>212381</v>
      </c>
      <c r="E51" s="9">
        <v>121510.42</v>
      </c>
      <c r="F51" s="9">
        <f t="shared" si="0"/>
        <v>90870.58</v>
      </c>
      <c r="H51" s="9">
        <v>212381</v>
      </c>
      <c r="I51" s="9">
        <v>74510.69</v>
      </c>
      <c r="J51" s="9">
        <f t="shared" si="1"/>
        <v>137870.31</v>
      </c>
      <c r="L51" s="9">
        <f t="shared" si="2"/>
        <v>46999.729999999996</v>
      </c>
    </row>
    <row r="52" spans="1:12" ht="12">
      <c r="A52" s="7" t="s">
        <v>90</v>
      </c>
      <c r="B52" s="8" t="s">
        <v>91</v>
      </c>
      <c r="C52" s="8" t="s">
        <v>92</v>
      </c>
      <c r="D52" s="9">
        <v>943090</v>
      </c>
      <c r="E52" s="9">
        <v>438694.84</v>
      </c>
      <c r="F52" s="9">
        <f t="shared" si="0"/>
        <v>504395.16</v>
      </c>
      <c r="H52" s="9">
        <v>943090</v>
      </c>
      <c r="I52" s="9">
        <v>264030.34</v>
      </c>
      <c r="J52" s="9">
        <f t="shared" si="1"/>
        <v>679059.6599999999</v>
      </c>
      <c r="L52" s="9">
        <f t="shared" si="2"/>
        <v>174664.49999999994</v>
      </c>
    </row>
    <row r="53" spans="1:12" ht="12">
      <c r="A53" s="7" t="s">
        <v>93</v>
      </c>
      <c r="B53" s="8" t="s">
        <v>94</v>
      </c>
      <c r="C53" s="8" t="s">
        <v>95</v>
      </c>
      <c r="D53" s="9">
        <v>18177512.51</v>
      </c>
      <c r="E53" s="9">
        <v>7610525.66</v>
      </c>
      <c r="F53" s="9">
        <f t="shared" si="0"/>
        <v>10566986.850000001</v>
      </c>
      <c r="H53" s="9">
        <v>18177512.51</v>
      </c>
      <c r="I53" s="9">
        <v>4593412.4</v>
      </c>
      <c r="J53" s="9">
        <f t="shared" si="1"/>
        <v>13584100.110000001</v>
      </c>
      <c r="L53" s="9">
        <f t="shared" si="2"/>
        <v>3017113.26</v>
      </c>
    </row>
    <row r="54" spans="1:12" ht="12">
      <c r="A54" s="7" t="s">
        <v>96</v>
      </c>
      <c r="B54" s="8" t="s">
        <v>97</v>
      </c>
      <c r="C54" s="8" t="s">
        <v>98</v>
      </c>
      <c r="D54" s="9">
        <v>132458.36</v>
      </c>
      <c r="E54" s="9">
        <v>72813.24</v>
      </c>
      <c r="F54" s="9">
        <f t="shared" si="0"/>
        <v>59645.11999999998</v>
      </c>
      <c r="H54" s="9">
        <v>132458.36</v>
      </c>
      <c r="I54" s="9">
        <v>43683.04</v>
      </c>
      <c r="J54" s="9">
        <f t="shared" si="1"/>
        <v>88775.31999999998</v>
      </c>
      <c r="L54" s="9">
        <f t="shared" si="2"/>
        <v>29130.199999999997</v>
      </c>
    </row>
    <row r="55" spans="1:12" ht="12">
      <c r="A55" s="7" t="s">
        <v>99</v>
      </c>
      <c r="B55" s="8" t="s">
        <v>100</v>
      </c>
      <c r="C55" s="8" t="s">
        <v>101</v>
      </c>
      <c r="D55" s="9">
        <v>10751761</v>
      </c>
      <c r="E55" s="9">
        <v>4330638.37</v>
      </c>
      <c r="F55" s="9">
        <f t="shared" si="0"/>
        <v>6421122.63</v>
      </c>
      <c r="H55" s="9">
        <v>10751761</v>
      </c>
      <c r="I55" s="9">
        <v>2620131.97</v>
      </c>
      <c r="J55" s="9">
        <f t="shared" si="1"/>
        <v>8131629.029999999</v>
      </c>
      <c r="L55" s="9">
        <f t="shared" si="2"/>
        <v>1710506.3999999994</v>
      </c>
    </row>
    <row r="56" spans="1:12" ht="12">
      <c r="A56" s="7" t="s">
        <v>102</v>
      </c>
      <c r="B56" s="8" t="s">
        <v>103</v>
      </c>
      <c r="C56" s="8" t="s">
        <v>104</v>
      </c>
      <c r="D56" s="9">
        <v>1643536.52</v>
      </c>
      <c r="E56" s="9">
        <v>712817.87</v>
      </c>
      <c r="F56" s="9">
        <f t="shared" si="0"/>
        <v>930718.65</v>
      </c>
      <c r="H56" s="9">
        <v>1643536.52</v>
      </c>
      <c r="I56" s="9">
        <v>431158.12</v>
      </c>
      <c r="J56" s="9">
        <f t="shared" si="1"/>
        <v>1212378.4</v>
      </c>
      <c r="L56" s="9">
        <f t="shared" si="2"/>
        <v>281659.7499999999</v>
      </c>
    </row>
    <row r="57" spans="1:12" ht="12">
      <c r="A57" s="7" t="s">
        <v>105</v>
      </c>
      <c r="B57" s="8" t="s">
        <v>106</v>
      </c>
      <c r="C57" s="8" t="s">
        <v>107</v>
      </c>
      <c r="D57" s="9">
        <v>676388</v>
      </c>
      <c r="E57" s="9">
        <v>294572.16</v>
      </c>
      <c r="F57" s="9">
        <f t="shared" si="0"/>
        <v>381815.84</v>
      </c>
      <c r="H57" s="9">
        <v>676388</v>
      </c>
      <c r="I57" s="9">
        <v>175714.2</v>
      </c>
      <c r="J57" s="9">
        <f t="shared" si="1"/>
        <v>500673.8</v>
      </c>
      <c r="L57" s="9">
        <f t="shared" si="2"/>
        <v>118857.95999999996</v>
      </c>
    </row>
    <row r="58" spans="1:12" ht="12">
      <c r="A58" s="7" t="s">
        <v>108</v>
      </c>
      <c r="B58" s="8" t="s">
        <v>106</v>
      </c>
      <c r="C58" s="8" t="s">
        <v>109</v>
      </c>
      <c r="D58" s="9">
        <v>62043.12</v>
      </c>
      <c r="E58" s="9">
        <v>58634.82</v>
      </c>
      <c r="F58" s="9">
        <f t="shared" si="0"/>
        <v>3408.300000000003</v>
      </c>
      <c r="H58" s="9">
        <v>62043.12</v>
      </c>
      <c r="I58" s="9">
        <v>35389.66</v>
      </c>
      <c r="J58" s="9">
        <f t="shared" si="1"/>
        <v>26653.46</v>
      </c>
      <c r="L58" s="9">
        <f t="shared" si="2"/>
        <v>23245.159999999996</v>
      </c>
    </row>
    <row r="59" spans="1:12" ht="12">
      <c r="A59" s="7" t="s">
        <v>110</v>
      </c>
      <c r="B59" s="8" t="s">
        <v>106</v>
      </c>
      <c r="C59" s="8" t="s">
        <v>111</v>
      </c>
      <c r="D59" s="9">
        <v>88506.41</v>
      </c>
      <c r="E59" s="9">
        <v>51682.45</v>
      </c>
      <c r="F59" s="9">
        <f t="shared" si="0"/>
        <v>36823.96000000001</v>
      </c>
      <c r="H59" s="9">
        <v>88506.41</v>
      </c>
      <c r="I59" s="9">
        <v>29860.88</v>
      </c>
      <c r="J59" s="9">
        <f t="shared" si="1"/>
        <v>58645.53</v>
      </c>
      <c r="L59" s="9">
        <f t="shared" si="2"/>
        <v>21821.569999999992</v>
      </c>
    </row>
    <row r="60" spans="1:12" ht="12">
      <c r="A60" s="7" t="s">
        <v>112</v>
      </c>
      <c r="B60" s="8" t="s">
        <v>106</v>
      </c>
      <c r="C60" s="8" t="s">
        <v>113</v>
      </c>
      <c r="D60" s="9">
        <v>98792</v>
      </c>
      <c r="E60" s="9">
        <v>42137.9</v>
      </c>
      <c r="F60" s="9">
        <f t="shared" si="0"/>
        <v>56654.1</v>
      </c>
      <c r="H60" s="9">
        <v>98792</v>
      </c>
      <c r="I60" s="9">
        <v>25460.35</v>
      </c>
      <c r="J60" s="9">
        <f t="shared" si="1"/>
        <v>73331.65</v>
      </c>
      <c r="L60" s="9">
        <f t="shared" si="2"/>
        <v>16677.549999999996</v>
      </c>
    </row>
    <row r="61" spans="1:12" ht="12">
      <c r="A61" s="7" t="s">
        <v>114</v>
      </c>
      <c r="B61" s="8" t="s">
        <v>106</v>
      </c>
      <c r="C61" s="8" t="s">
        <v>115</v>
      </c>
      <c r="D61" s="9">
        <v>91748.22</v>
      </c>
      <c r="E61" s="9">
        <v>46612.07</v>
      </c>
      <c r="F61" s="9">
        <f t="shared" si="0"/>
        <v>45136.15</v>
      </c>
      <c r="H61" s="9">
        <v>91748.22</v>
      </c>
      <c r="I61" s="9">
        <v>28561.63</v>
      </c>
      <c r="J61" s="9">
        <f t="shared" si="1"/>
        <v>63186.59</v>
      </c>
      <c r="L61" s="9">
        <f t="shared" si="2"/>
        <v>18050.439999999995</v>
      </c>
    </row>
    <row r="62" spans="1:12" ht="12">
      <c r="A62" s="7" t="s">
        <v>116</v>
      </c>
      <c r="B62" s="8" t="s">
        <v>117</v>
      </c>
      <c r="C62" s="8" t="s">
        <v>118</v>
      </c>
      <c r="D62" s="9">
        <v>244413</v>
      </c>
      <c r="E62" s="9">
        <v>111294.13</v>
      </c>
      <c r="F62" s="9">
        <f t="shared" si="0"/>
        <v>133118.87</v>
      </c>
      <c r="H62" s="9">
        <v>244413</v>
      </c>
      <c r="I62" s="9">
        <v>66870.95</v>
      </c>
      <c r="J62" s="9">
        <f t="shared" si="1"/>
        <v>177542.05</v>
      </c>
      <c r="L62" s="9">
        <f t="shared" si="2"/>
        <v>44423.17999999999</v>
      </c>
    </row>
    <row r="63" spans="1:12" ht="12">
      <c r="A63" s="7" t="s">
        <v>119</v>
      </c>
      <c r="B63" s="8" t="s">
        <v>117</v>
      </c>
      <c r="C63" s="8" t="s">
        <v>120</v>
      </c>
      <c r="D63" s="9">
        <v>1406330</v>
      </c>
      <c r="E63" s="9">
        <v>577436.83</v>
      </c>
      <c r="F63" s="9">
        <f t="shared" si="0"/>
        <v>828893.17</v>
      </c>
      <c r="H63" s="9">
        <v>1406330</v>
      </c>
      <c r="I63" s="9">
        <v>348518.61</v>
      </c>
      <c r="J63" s="9">
        <f t="shared" si="1"/>
        <v>1057811.3900000001</v>
      </c>
      <c r="L63" s="9">
        <f t="shared" si="2"/>
        <v>228918.2200000001</v>
      </c>
    </row>
    <row r="64" spans="1:12" ht="12">
      <c r="A64" s="7" t="s">
        <v>121</v>
      </c>
      <c r="B64" s="8" t="s">
        <v>117</v>
      </c>
      <c r="C64" s="8" t="s">
        <v>122</v>
      </c>
      <c r="D64" s="9">
        <v>1338318</v>
      </c>
      <c r="E64" s="9">
        <v>538648.84</v>
      </c>
      <c r="F64" s="9">
        <f t="shared" si="0"/>
        <v>799669.16</v>
      </c>
      <c r="H64" s="9">
        <v>1338318</v>
      </c>
      <c r="I64" s="9">
        <v>327641.91</v>
      </c>
      <c r="J64" s="9">
        <f t="shared" si="1"/>
        <v>1010676.0900000001</v>
      </c>
      <c r="L64" s="9">
        <f t="shared" si="2"/>
        <v>211006.93000000005</v>
      </c>
    </row>
    <row r="65" spans="1:12" ht="12">
      <c r="A65" s="7" t="s">
        <v>123</v>
      </c>
      <c r="B65" s="8" t="s">
        <v>117</v>
      </c>
      <c r="C65" s="8" t="s">
        <v>124</v>
      </c>
      <c r="D65" s="9">
        <v>1414542</v>
      </c>
      <c r="E65" s="9">
        <v>597679.76</v>
      </c>
      <c r="F65" s="9">
        <f t="shared" si="0"/>
        <v>816862.24</v>
      </c>
      <c r="H65" s="9">
        <v>1414542</v>
      </c>
      <c r="I65" s="9">
        <v>363390.88</v>
      </c>
      <c r="J65" s="9">
        <f t="shared" si="1"/>
        <v>1051151.12</v>
      </c>
      <c r="L65" s="9">
        <f t="shared" si="2"/>
        <v>234288.88000000012</v>
      </c>
    </row>
    <row r="66" spans="1:12" ht="12">
      <c r="A66" s="7" t="s">
        <v>125</v>
      </c>
      <c r="B66" s="8" t="s">
        <v>117</v>
      </c>
      <c r="C66" s="8" t="s">
        <v>126</v>
      </c>
      <c r="D66" s="9">
        <v>3810833</v>
      </c>
      <c r="E66" s="9">
        <v>1597769.21</v>
      </c>
      <c r="F66" s="9">
        <f t="shared" si="0"/>
        <v>2213063.79</v>
      </c>
      <c r="H66" s="9">
        <v>3810833</v>
      </c>
      <c r="I66" s="9">
        <v>966493.07</v>
      </c>
      <c r="J66" s="9">
        <f t="shared" si="1"/>
        <v>2844339.93</v>
      </c>
      <c r="L66" s="9">
        <f t="shared" si="2"/>
        <v>631276.1400000001</v>
      </c>
    </row>
    <row r="67" spans="1:12" ht="12">
      <c r="A67" s="7" t="s">
        <v>127</v>
      </c>
      <c r="B67" s="8" t="s">
        <v>117</v>
      </c>
      <c r="C67" s="8" t="s">
        <v>128</v>
      </c>
      <c r="D67" s="9">
        <v>80563</v>
      </c>
      <c r="E67" s="9">
        <v>37889.2</v>
      </c>
      <c r="F67" s="9">
        <f t="shared" si="0"/>
        <v>42673.8</v>
      </c>
      <c r="H67" s="9">
        <v>80563</v>
      </c>
      <c r="I67" s="9">
        <v>22868.42</v>
      </c>
      <c r="J67" s="9">
        <f t="shared" si="1"/>
        <v>57694.58</v>
      </c>
      <c r="L67" s="9">
        <f t="shared" si="2"/>
        <v>15020.779999999999</v>
      </c>
    </row>
    <row r="68" spans="1:12" ht="12">
      <c r="A68" s="7" t="s">
        <v>129</v>
      </c>
      <c r="B68" s="8" t="s">
        <v>117</v>
      </c>
      <c r="C68" s="8" t="s">
        <v>130</v>
      </c>
      <c r="D68" s="9">
        <v>358313.59</v>
      </c>
      <c r="E68" s="9">
        <v>146952.97</v>
      </c>
      <c r="F68" s="9">
        <f t="shared" si="0"/>
        <v>211360.62000000002</v>
      </c>
      <c r="H68" s="9">
        <v>358313.59</v>
      </c>
      <c r="I68" s="9">
        <v>89448.15</v>
      </c>
      <c r="J68" s="9">
        <f t="shared" si="1"/>
        <v>268865.44000000006</v>
      </c>
      <c r="L68" s="9">
        <f t="shared" si="2"/>
        <v>57504.820000000036</v>
      </c>
    </row>
    <row r="69" spans="1:12" ht="12">
      <c r="A69" s="7" t="s">
        <v>131</v>
      </c>
      <c r="B69" s="8" t="s">
        <v>117</v>
      </c>
      <c r="C69" s="8" t="s">
        <v>132</v>
      </c>
      <c r="D69" s="9">
        <v>4938633.38</v>
      </c>
      <c r="E69" s="9">
        <v>2063074.6</v>
      </c>
      <c r="F69" s="9">
        <f t="shared" si="0"/>
        <v>2875558.78</v>
      </c>
      <c r="H69" s="9">
        <v>4938633.38</v>
      </c>
      <c r="I69" s="9">
        <v>1256786.69</v>
      </c>
      <c r="J69" s="9">
        <f t="shared" si="1"/>
        <v>3681846.69</v>
      </c>
      <c r="L69" s="9">
        <f t="shared" si="2"/>
        <v>806287.9100000001</v>
      </c>
    </row>
    <row r="70" spans="1:12" ht="12">
      <c r="A70" s="7" t="s">
        <v>133</v>
      </c>
      <c r="B70" s="8" t="s">
        <v>117</v>
      </c>
      <c r="C70" s="8" t="s">
        <v>134</v>
      </c>
      <c r="D70" s="9">
        <v>320332</v>
      </c>
      <c r="E70" s="9">
        <v>149013.21</v>
      </c>
      <c r="F70" s="9">
        <f t="shared" si="0"/>
        <v>171318.79</v>
      </c>
      <c r="H70" s="9">
        <v>320332</v>
      </c>
      <c r="I70" s="9">
        <v>91071.58</v>
      </c>
      <c r="J70" s="9">
        <f t="shared" si="1"/>
        <v>229260.41999999998</v>
      </c>
      <c r="L70" s="9">
        <f t="shared" si="2"/>
        <v>57941.629999999976</v>
      </c>
    </row>
    <row r="71" spans="1:12" ht="12">
      <c r="A71" s="7" t="s">
        <v>135</v>
      </c>
      <c r="B71" s="8" t="s">
        <v>117</v>
      </c>
      <c r="C71" s="8" t="s">
        <v>136</v>
      </c>
      <c r="D71" s="9">
        <v>413691.9</v>
      </c>
      <c r="E71" s="9">
        <v>182823.51</v>
      </c>
      <c r="F71" s="9">
        <f t="shared" si="0"/>
        <v>230868.39</v>
      </c>
      <c r="H71" s="9">
        <v>413691.9</v>
      </c>
      <c r="I71" s="9">
        <v>112706.19</v>
      </c>
      <c r="J71" s="9">
        <f t="shared" si="1"/>
        <v>300985.71</v>
      </c>
      <c r="L71" s="9">
        <f t="shared" si="2"/>
        <v>70117.32</v>
      </c>
    </row>
    <row r="72" spans="1:12" ht="12">
      <c r="A72" s="7" t="s">
        <v>137</v>
      </c>
      <c r="B72" s="8" t="s">
        <v>117</v>
      </c>
      <c r="C72" s="8" t="s">
        <v>138</v>
      </c>
      <c r="D72" s="9">
        <v>237369.89</v>
      </c>
      <c r="E72" s="9">
        <v>109432.54</v>
      </c>
      <c r="F72" s="9">
        <f t="shared" si="0"/>
        <v>127937.35000000002</v>
      </c>
      <c r="H72" s="9">
        <v>237369.89</v>
      </c>
      <c r="I72" s="9">
        <v>66439.55</v>
      </c>
      <c r="J72" s="9">
        <f t="shared" si="1"/>
        <v>170930.34000000003</v>
      </c>
      <c r="L72" s="9">
        <f t="shared" si="2"/>
        <v>42992.990000000005</v>
      </c>
    </row>
    <row r="73" spans="1:12" ht="12">
      <c r="A73" s="7" t="s">
        <v>139</v>
      </c>
      <c r="B73" s="8" t="s">
        <v>117</v>
      </c>
      <c r="C73" s="8" t="s">
        <v>140</v>
      </c>
      <c r="D73" s="9">
        <v>1721082.78</v>
      </c>
      <c r="E73" s="9">
        <v>710628.42</v>
      </c>
      <c r="F73" s="9">
        <f t="shared" si="0"/>
        <v>1010454.36</v>
      </c>
      <c r="H73" s="9">
        <v>1721082.78</v>
      </c>
      <c r="I73" s="9">
        <v>436439.71</v>
      </c>
      <c r="J73" s="9">
        <f t="shared" si="1"/>
        <v>1284643.07</v>
      </c>
      <c r="L73" s="9">
        <f t="shared" si="2"/>
        <v>274188.7100000001</v>
      </c>
    </row>
    <row r="74" spans="1:12" ht="12">
      <c r="A74" s="7" t="s">
        <v>141</v>
      </c>
      <c r="B74" s="8" t="s">
        <v>117</v>
      </c>
      <c r="C74" s="8" t="s">
        <v>142</v>
      </c>
      <c r="D74" s="9">
        <v>2614976</v>
      </c>
      <c r="E74" s="9">
        <v>1112112.23</v>
      </c>
      <c r="F74" s="9">
        <f t="shared" si="0"/>
        <v>1502863.77</v>
      </c>
      <c r="H74" s="9">
        <v>2614976</v>
      </c>
      <c r="I74" s="9">
        <v>684853.61</v>
      </c>
      <c r="J74" s="9">
        <f t="shared" si="1"/>
        <v>1930122.3900000001</v>
      </c>
      <c r="L74" s="9">
        <f t="shared" si="2"/>
        <v>427258.6200000001</v>
      </c>
    </row>
    <row r="75" spans="1:12" ht="12">
      <c r="A75" s="7" t="s">
        <v>143</v>
      </c>
      <c r="B75" s="8" t="s">
        <v>117</v>
      </c>
      <c r="C75" s="8" t="s">
        <v>144</v>
      </c>
      <c r="D75" s="9">
        <v>59625.2</v>
      </c>
      <c r="E75" s="9">
        <v>40612.81</v>
      </c>
      <c r="F75" s="9">
        <f t="shared" si="0"/>
        <v>19012.39</v>
      </c>
      <c r="H75" s="9">
        <v>59625.2</v>
      </c>
      <c r="I75" s="9">
        <v>24612.35</v>
      </c>
      <c r="J75" s="9">
        <f t="shared" si="1"/>
        <v>35012.85</v>
      </c>
      <c r="L75" s="9">
        <f t="shared" si="2"/>
        <v>16000.46</v>
      </c>
    </row>
    <row r="76" spans="1:12" ht="12">
      <c r="A76" s="7" t="s">
        <v>145</v>
      </c>
      <c r="B76" s="8" t="s">
        <v>117</v>
      </c>
      <c r="C76" s="8" t="s">
        <v>146</v>
      </c>
      <c r="D76" s="9">
        <v>240267.05</v>
      </c>
      <c r="E76" s="9">
        <v>130570.3</v>
      </c>
      <c r="F76" s="9">
        <f t="shared" si="0"/>
        <v>109696.74999999999</v>
      </c>
      <c r="H76" s="9">
        <v>240267.05</v>
      </c>
      <c r="I76" s="9">
        <v>78807.07</v>
      </c>
      <c r="J76" s="9">
        <f t="shared" si="1"/>
        <v>161459.97999999998</v>
      </c>
      <c r="L76" s="9">
        <f t="shared" si="2"/>
        <v>51763.229999999996</v>
      </c>
    </row>
    <row r="77" spans="1:12" ht="12">
      <c r="A77" s="7" t="s">
        <v>147</v>
      </c>
      <c r="B77" s="8" t="s">
        <v>148</v>
      </c>
      <c r="C77" s="8" t="s">
        <v>149</v>
      </c>
      <c r="D77" s="9">
        <v>363415</v>
      </c>
      <c r="E77" s="9">
        <v>178246.32</v>
      </c>
      <c r="F77" s="9">
        <f t="shared" si="0"/>
        <v>185168.68</v>
      </c>
      <c r="H77" s="9">
        <v>363415</v>
      </c>
      <c r="I77" s="9">
        <v>109729.93</v>
      </c>
      <c r="J77" s="9">
        <f t="shared" si="1"/>
        <v>253685.07</v>
      </c>
      <c r="L77" s="9">
        <f t="shared" si="2"/>
        <v>68516.39000000001</v>
      </c>
    </row>
    <row r="78" spans="1:12" ht="12">
      <c r="A78" s="7" t="s">
        <v>150</v>
      </c>
      <c r="B78" s="8" t="s">
        <v>148</v>
      </c>
      <c r="C78" s="8" t="s">
        <v>151</v>
      </c>
      <c r="D78" s="9">
        <v>467249</v>
      </c>
      <c r="E78" s="9">
        <v>206089.99</v>
      </c>
      <c r="F78" s="9">
        <f t="shared" si="0"/>
        <v>261159.01</v>
      </c>
      <c r="H78" s="9">
        <v>467249</v>
      </c>
      <c r="I78" s="9">
        <v>125061.93</v>
      </c>
      <c r="J78" s="9">
        <f t="shared" si="1"/>
        <v>342187.07</v>
      </c>
      <c r="L78" s="9">
        <f t="shared" si="2"/>
        <v>81028.06</v>
      </c>
    </row>
    <row r="79" spans="1:12" ht="12">
      <c r="A79" s="7" t="s">
        <v>152</v>
      </c>
      <c r="B79" s="8" t="s">
        <v>148</v>
      </c>
      <c r="C79" s="8" t="s">
        <v>153</v>
      </c>
      <c r="D79" s="9">
        <v>237003.84</v>
      </c>
      <c r="E79" s="9">
        <v>135443.98</v>
      </c>
      <c r="F79" s="9">
        <f aca="true" t="shared" si="3" ref="F79:F142">D79-E79</f>
        <v>101559.85999999999</v>
      </c>
      <c r="H79" s="9">
        <v>237003.84</v>
      </c>
      <c r="I79" s="9">
        <v>81748.63</v>
      </c>
      <c r="J79" s="9">
        <f aca="true" t="shared" si="4" ref="J79:J142">H79-I79</f>
        <v>155255.21</v>
      </c>
      <c r="L79" s="9">
        <f aca="true" t="shared" si="5" ref="L79:L142">J79-F79</f>
        <v>53695.350000000006</v>
      </c>
    </row>
    <row r="80" spans="1:12" ht="12">
      <c r="A80" s="7" t="s">
        <v>154</v>
      </c>
      <c r="B80" s="8" t="s">
        <v>155</v>
      </c>
      <c r="C80" s="8" t="s">
        <v>156</v>
      </c>
      <c r="D80" s="9">
        <v>1032269</v>
      </c>
      <c r="E80" s="9">
        <v>421452.32</v>
      </c>
      <c r="F80" s="9">
        <f t="shared" si="3"/>
        <v>610816.6799999999</v>
      </c>
      <c r="H80" s="9">
        <v>1032269</v>
      </c>
      <c r="I80" s="9">
        <v>257749.88</v>
      </c>
      <c r="J80" s="9">
        <f t="shared" si="4"/>
        <v>774519.12</v>
      </c>
      <c r="L80" s="9">
        <f t="shared" si="5"/>
        <v>163702.44000000006</v>
      </c>
    </row>
    <row r="81" spans="1:12" ht="12">
      <c r="A81" s="7" t="s">
        <v>157</v>
      </c>
      <c r="B81" s="8" t="s">
        <v>155</v>
      </c>
      <c r="C81" s="8" t="s">
        <v>158</v>
      </c>
      <c r="D81" s="9">
        <v>849303</v>
      </c>
      <c r="E81" s="9">
        <v>375450.63</v>
      </c>
      <c r="F81" s="9">
        <f t="shared" si="3"/>
        <v>473852.37</v>
      </c>
      <c r="H81" s="9">
        <v>849303</v>
      </c>
      <c r="I81" s="9">
        <v>228874.11</v>
      </c>
      <c r="J81" s="9">
        <f t="shared" si="4"/>
        <v>620428.89</v>
      </c>
      <c r="L81" s="9">
        <f t="shared" si="5"/>
        <v>146576.52000000002</v>
      </c>
    </row>
    <row r="82" spans="1:12" ht="12">
      <c r="A82" s="7" t="s">
        <v>159</v>
      </c>
      <c r="B82" s="8" t="s">
        <v>155</v>
      </c>
      <c r="C82" s="8" t="s">
        <v>160</v>
      </c>
      <c r="D82" s="9">
        <v>254336</v>
      </c>
      <c r="E82" s="9">
        <v>108452.17</v>
      </c>
      <c r="F82" s="9">
        <f t="shared" si="3"/>
        <v>145883.83000000002</v>
      </c>
      <c r="H82" s="9">
        <v>254336</v>
      </c>
      <c r="I82" s="9">
        <v>65417.66</v>
      </c>
      <c r="J82" s="9">
        <f t="shared" si="4"/>
        <v>188918.34</v>
      </c>
      <c r="L82" s="9">
        <f t="shared" si="5"/>
        <v>43034.50999999998</v>
      </c>
    </row>
    <row r="83" spans="1:12" ht="12">
      <c r="A83" s="7" t="s">
        <v>161</v>
      </c>
      <c r="B83" s="8" t="s">
        <v>162</v>
      </c>
      <c r="C83" s="8" t="s">
        <v>163</v>
      </c>
      <c r="D83" s="9">
        <v>88964</v>
      </c>
      <c r="E83" s="9">
        <v>48720.81</v>
      </c>
      <c r="F83" s="9">
        <f t="shared" si="3"/>
        <v>40243.19</v>
      </c>
      <c r="H83" s="9">
        <v>88964</v>
      </c>
      <c r="I83" s="9">
        <v>29405.95</v>
      </c>
      <c r="J83" s="9">
        <f t="shared" si="4"/>
        <v>59558.05</v>
      </c>
      <c r="L83" s="9">
        <f t="shared" si="5"/>
        <v>19314.86</v>
      </c>
    </row>
    <row r="84" spans="1:12" ht="12">
      <c r="A84" s="7" t="s">
        <v>164</v>
      </c>
      <c r="B84" s="8" t="s">
        <v>165</v>
      </c>
      <c r="C84" s="8" t="s">
        <v>166</v>
      </c>
      <c r="D84" s="9">
        <v>200167</v>
      </c>
      <c r="E84" s="9">
        <v>104488.62</v>
      </c>
      <c r="F84" s="9">
        <f t="shared" si="3"/>
        <v>95678.38</v>
      </c>
      <c r="H84" s="9">
        <v>200167</v>
      </c>
      <c r="I84" s="9">
        <v>64037.52</v>
      </c>
      <c r="J84" s="9">
        <f t="shared" si="4"/>
        <v>136129.48</v>
      </c>
      <c r="L84" s="9">
        <f t="shared" si="5"/>
        <v>40451.100000000006</v>
      </c>
    </row>
    <row r="85" spans="1:12" ht="12">
      <c r="A85" s="7" t="s">
        <v>167</v>
      </c>
      <c r="B85" s="8" t="s">
        <v>165</v>
      </c>
      <c r="C85" s="8" t="s">
        <v>168</v>
      </c>
      <c r="D85" s="9">
        <v>122955.9</v>
      </c>
      <c r="E85" s="9">
        <v>89076.86</v>
      </c>
      <c r="F85" s="9">
        <f t="shared" si="3"/>
        <v>33879.03999999999</v>
      </c>
      <c r="H85" s="9">
        <v>122955.9</v>
      </c>
      <c r="I85" s="9">
        <v>53763.27</v>
      </c>
      <c r="J85" s="9">
        <f t="shared" si="4"/>
        <v>69192.63</v>
      </c>
      <c r="L85" s="9">
        <f t="shared" si="5"/>
        <v>35313.59000000001</v>
      </c>
    </row>
    <row r="86" spans="1:12" ht="12">
      <c r="A86" s="7" t="s">
        <v>169</v>
      </c>
      <c r="B86" s="8" t="s">
        <v>170</v>
      </c>
      <c r="C86" s="8" t="s">
        <v>171</v>
      </c>
      <c r="D86" s="9">
        <v>298740.57</v>
      </c>
      <c r="E86" s="9">
        <v>165475.79</v>
      </c>
      <c r="F86" s="9">
        <f t="shared" si="3"/>
        <v>133264.78</v>
      </c>
      <c r="H86" s="9">
        <v>298740.57</v>
      </c>
      <c r="I86" s="9">
        <v>99228.6</v>
      </c>
      <c r="J86" s="9">
        <f t="shared" si="4"/>
        <v>199511.97</v>
      </c>
      <c r="L86" s="9">
        <f t="shared" si="5"/>
        <v>66247.19</v>
      </c>
    </row>
    <row r="87" spans="1:12" ht="12">
      <c r="A87" s="7" t="s">
        <v>172</v>
      </c>
      <c r="B87" s="8" t="s">
        <v>173</v>
      </c>
      <c r="C87" s="8" t="s">
        <v>174</v>
      </c>
      <c r="D87" s="9">
        <v>35542.45</v>
      </c>
      <c r="E87" s="9">
        <v>28031.97</v>
      </c>
      <c r="F87" s="9">
        <f t="shared" si="3"/>
        <v>7510.479999999996</v>
      </c>
      <c r="H87" s="9">
        <v>35542.45</v>
      </c>
      <c r="I87" s="9">
        <v>16498.52</v>
      </c>
      <c r="J87" s="9">
        <f t="shared" si="4"/>
        <v>19043.929999999997</v>
      </c>
      <c r="L87" s="9">
        <f t="shared" si="5"/>
        <v>11533.45</v>
      </c>
    </row>
    <row r="88" spans="1:12" ht="12">
      <c r="A88" s="7" t="s">
        <v>175</v>
      </c>
      <c r="B88" s="8" t="s">
        <v>176</v>
      </c>
      <c r="C88" s="8" t="s">
        <v>177</v>
      </c>
      <c r="D88" s="9">
        <v>132576.89</v>
      </c>
      <c r="E88" s="9">
        <v>70019.26</v>
      </c>
      <c r="F88" s="9">
        <f t="shared" si="3"/>
        <v>62557.63000000002</v>
      </c>
      <c r="H88" s="9">
        <v>132576.89</v>
      </c>
      <c r="I88" s="9">
        <v>42011.33</v>
      </c>
      <c r="J88" s="9">
        <f t="shared" si="4"/>
        <v>90565.56000000001</v>
      </c>
      <c r="L88" s="9">
        <f t="shared" si="5"/>
        <v>28007.929999999993</v>
      </c>
    </row>
    <row r="89" spans="1:12" ht="12">
      <c r="A89" s="7" t="s">
        <v>178</v>
      </c>
      <c r="B89" s="8" t="s">
        <v>176</v>
      </c>
      <c r="C89" s="8" t="s">
        <v>179</v>
      </c>
      <c r="D89" s="9">
        <v>57081.56</v>
      </c>
      <c r="E89" s="9">
        <v>22425.89</v>
      </c>
      <c r="F89" s="9">
        <f t="shared" si="3"/>
        <v>34655.67</v>
      </c>
      <c r="H89" s="9">
        <v>57081.56</v>
      </c>
      <c r="I89" s="9">
        <v>13366.61</v>
      </c>
      <c r="J89" s="9">
        <f t="shared" si="4"/>
        <v>43714.95</v>
      </c>
      <c r="L89" s="9">
        <f t="shared" si="5"/>
        <v>9059.279999999999</v>
      </c>
    </row>
    <row r="90" spans="1:12" ht="12">
      <c r="A90" s="7" t="s">
        <v>180</v>
      </c>
      <c r="B90" s="8" t="s">
        <v>181</v>
      </c>
      <c r="C90" s="8" t="s">
        <v>182</v>
      </c>
      <c r="D90" s="9">
        <v>70070.71</v>
      </c>
      <c r="E90" s="9">
        <v>57105.18</v>
      </c>
      <c r="F90" s="9">
        <f t="shared" si="3"/>
        <v>12965.530000000006</v>
      </c>
      <c r="H90" s="9">
        <v>70070.71</v>
      </c>
      <c r="I90" s="9">
        <v>34161.27</v>
      </c>
      <c r="J90" s="9">
        <f t="shared" si="4"/>
        <v>35909.44000000001</v>
      </c>
      <c r="L90" s="9">
        <f t="shared" si="5"/>
        <v>22943.910000000003</v>
      </c>
    </row>
    <row r="91" spans="1:12" ht="12">
      <c r="A91" s="7" t="s">
        <v>183</v>
      </c>
      <c r="B91" s="8" t="s">
        <v>184</v>
      </c>
      <c r="C91" s="8" t="s">
        <v>185</v>
      </c>
      <c r="D91" s="9">
        <v>17107781.04</v>
      </c>
      <c r="E91" s="9">
        <v>7016075.58</v>
      </c>
      <c r="F91" s="9">
        <f t="shared" si="3"/>
        <v>10091705.459999999</v>
      </c>
      <c r="H91" s="9">
        <v>17107781.04</v>
      </c>
      <c r="I91" s="9">
        <v>4234625.83</v>
      </c>
      <c r="J91" s="9">
        <f t="shared" si="4"/>
        <v>12873155.209999999</v>
      </c>
      <c r="L91" s="9">
        <f t="shared" si="5"/>
        <v>2781449.75</v>
      </c>
    </row>
    <row r="92" spans="1:12" ht="12">
      <c r="A92" s="7" t="s">
        <v>186</v>
      </c>
      <c r="B92" s="8" t="s">
        <v>187</v>
      </c>
      <c r="C92" s="8" t="s">
        <v>188</v>
      </c>
      <c r="D92" s="9">
        <v>86627.72</v>
      </c>
      <c r="E92" s="9">
        <v>50962.3</v>
      </c>
      <c r="F92" s="9">
        <f t="shared" si="3"/>
        <v>35665.42</v>
      </c>
      <c r="H92" s="9">
        <v>86627.72</v>
      </c>
      <c r="I92" s="9">
        <v>31164.43</v>
      </c>
      <c r="J92" s="9">
        <f t="shared" si="4"/>
        <v>55463.29</v>
      </c>
      <c r="L92" s="9">
        <f t="shared" si="5"/>
        <v>19797.870000000003</v>
      </c>
    </row>
    <row r="93" spans="1:12" ht="12">
      <c r="A93" s="7" t="s">
        <v>189</v>
      </c>
      <c r="B93" s="8" t="s">
        <v>187</v>
      </c>
      <c r="C93" s="8" t="s">
        <v>190</v>
      </c>
      <c r="D93" s="9">
        <v>63344.88</v>
      </c>
      <c r="E93" s="9">
        <v>30493.22</v>
      </c>
      <c r="F93" s="9">
        <f t="shared" si="3"/>
        <v>32851.659999999996</v>
      </c>
      <c r="H93" s="9">
        <v>63344.88</v>
      </c>
      <c r="I93" s="9">
        <v>18198.46</v>
      </c>
      <c r="J93" s="9">
        <f t="shared" si="4"/>
        <v>45146.42</v>
      </c>
      <c r="L93" s="9">
        <f t="shared" si="5"/>
        <v>12294.760000000002</v>
      </c>
    </row>
    <row r="94" spans="1:12" ht="12">
      <c r="A94" s="7" t="s">
        <v>191</v>
      </c>
      <c r="B94" s="8" t="s">
        <v>192</v>
      </c>
      <c r="C94" s="8" t="s">
        <v>193</v>
      </c>
      <c r="D94" s="9">
        <v>108823</v>
      </c>
      <c r="E94" s="9">
        <v>61514.11</v>
      </c>
      <c r="F94" s="9">
        <f t="shared" si="3"/>
        <v>47308.89</v>
      </c>
      <c r="H94" s="9">
        <v>108823</v>
      </c>
      <c r="I94" s="9">
        <v>37321.94</v>
      </c>
      <c r="J94" s="9">
        <f t="shared" si="4"/>
        <v>71501.06</v>
      </c>
      <c r="L94" s="9">
        <f t="shared" si="5"/>
        <v>24192.17</v>
      </c>
    </row>
    <row r="95" spans="1:12" ht="12">
      <c r="A95" s="7" t="s">
        <v>194</v>
      </c>
      <c r="B95" s="8" t="s">
        <v>192</v>
      </c>
      <c r="C95" s="8" t="s">
        <v>195</v>
      </c>
      <c r="D95" s="9">
        <v>88464.44</v>
      </c>
      <c r="E95" s="9">
        <v>50232.56</v>
      </c>
      <c r="F95" s="9">
        <f t="shared" si="3"/>
        <v>38231.880000000005</v>
      </c>
      <c r="H95" s="9">
        <v>88464.44</v>
      </c>
      <c r="I95" s="9">
        <v>29632.76</v>
      </c>
      <c r="J95" s="9">
        <f t="shared" si="4"/>
        <v>58831.68000000001</v>
      </c>
      <c r="L95" s="9">
        <f t="shared" si="5"/>
        <v>20599.800000000003</v>
      </c>
    </row>
    <row r="96" spans="1:12" ht="12">
      <c r="A96" s="7" t="s">
        <v>196</v>
      </c>
      <c r="B96" s="8" t="s">
        <v>192</v>
      </c>
      <c r="C96" s="8" t="s">
        <v>197</v>
      </c>
      <c r="D96" s="9">
        <v>167580</v>
      </c>
      <c r="E96" s="9">
        <v>75277.96</v>
      </c>
      <c r="F96" s="9">
        <f t="shared" si="3"/>
        <v>92302.04</v>
      </c>
      <c r="H96" s="9">
        <v>167580</v>
      </c>
      <c r="I96" s="9">
        <v>45615.32</v>
      </c>
      <c r="J96" s="9">
        <f t="shared" si="4"/>
        <v>121964.68</v>
      </c>
      <c r="L96" s="9">
        <f t="shared" si="5"/>
        <v>29662.64</v>
      </c>
    </row>
    <row r="97" spans="1:12" ht="12">
      <c r="A97" s="7" t="s">
        <v>198</v>
      </c>
      <c r="B97" s="8" t="s">
        <v>192</v>
      </c>
      <c r="C97" s="8" t="s">
        <v>199</v>
      </c>
      <c r="D97" s="9">
        <v>32100.66</v>
      </c>
      <c r="E97" s="9">
        <v>21066.31</v>
      </c>
      <c r="F97" s="9">
        <f t="shared" si="3"/>
        <v>11034.349999999999</v>
      </c>
      <c r="H97" s="9">
        <v>32100.66</v>
      </c>
      <c r="I97" s="9">
        <v>12714.79</v>
      </c>
      <c r="J97" s="9">
        <f t="shared" si="4"/>
        <v>19385.87</v>
      </c>
      <c r="L97" s="9">
        <f t="shared" si="5"/>
        <v>8351.52</v>
      </c>
    </row>
    <row r="98" spans="1:12" ht="12">
      <c r="A98" s="7" t="s">
        <v>200</v>
      </c>
      <c r="B98" s="8" t="s">
        <v>192</v>
      </c>
      <c r="C98" s="8" t="s">
        <v>201</v>
      </c>
      <c r="D98" s="9">
        <v>191108.14</v>
      </c>
      <c r="E98" s="9">
        <v>104476.2</v>
      </c>
      <c r="F98" s="9">
        <f t="shared" si="3"/>
        <v>86631.94000000002</v>
      </c>
      <c r="H98" s="9">
        <v>191108.14</v>
      </c>
      <c r="I98" s="9">
        <v>62491.58</v>
      </c>
      <c r="J98" s="9">
        <f t="shared" si="4"/>
        <v>128616.56000000001</v>
      </c>
      <c r="L98" s="9">
        <f t="shared" si="5"/>
        <v>41984.619999999995</v>
      </c>
    </row>
    <row r="99" spans="1:12" ht="12">
      <c r="A99" s="7" t="s">
        <v>202</v>
      </c>
      <c r="B99" s="8" t="s">
        <v>203</v>
      </c>
      <c r="C99" s="8" t="s">
        <v>204</v>
      </c>
      <c r="D99" s="9">
        <v>286751.92</v>
      </c>
      <c r="E99" s="9">
        <v>115586.77</v>
      </c>
      <c r="F99" s="9">
        <f t="shared" si="3"/>
        <v>171165.14999999997</v>
      </c>
      <c r="H99" s="9">
        <v>286751.92</v>
      </c>
      <c r="I99" s="9">
        <v>68854.64</v>
      </c>
      <c r="J99" s="9">
        <f t="shared" si="4"/>
        <v>217897.27999999997</v>
      </c>
      <c r="L99" s="9">
        <f t="shared" si="5"/>
        <v>46732.130000000005</v>
      </c>
    </row>
    <row r="100" spans="1:12" ht="12">
      <c r="A100" s="7" t="s">
        <v>205</v>
      </c>
      <c r="B100" s="8" t="s">
        <v>206</v>
      </c>
      <c r="C100" s="8" t="s">
        <v>207</v>
      </c>
      <c r="D100" s="9">
        <v>789865.99</v>
      </c>
      <c r="E100" s="9">
        <v>376821.62</v>
      </c>
      <c r="F100" s="9">
        <f t="shared" si="3"/>
        <v>413044.37</v>
      </c>
      <c r="H100" s="9">
        <v>789865.99</v>
      </c>
      <c r="I100" s="9">
        <v>227434.63</v>
      </c>
      <c r="J100" s="9">
        <f t="shared" si="4"/>
        <v>562431.36</v>
      </c>
      <c r="L100" s="9">
        <f t="shared" si="5"/>
        <v>149386.99</v>
      </c>
    </row>
    <row r="101" spans="1:12" ht="12">
      <c r="A101" s="7" t="s">
        <v>208</v>
      </c>
      <c r="B101" s="8" t="s">
        <v>206</v>
      </c>
      <c r="C101" s="8" t="s">
        <v>209</v>
      </c>
      <c r="D101" s="9">
        <v>246464.69</v>
      </c>
      <c r="E101" s="9">
        <v>110954.24</v>
      </c>
      <c r="F101" s="9">
        <f t="shared" si="3"/>
        <v>135510.45</v>
      </c>
      <c r="H101" s="9">
        <v>246464.69</v>
      </c>
      <c r="I101" s="9">
        <v>67337.01</v>
      </c>
      <c r="J101" s="9">
        <f t="shared" si="4"/>
        <v>179127.68</v>
      </c>
      <c r="L101" s="9">
        <f t="shared" si="5"/>
        <v>43617.22999999998</v>
      </c>
    </row>
    <row r="102" spans="1:12" ht="12">
      <c r="A102" s="7" t="s">
        <v>210</v>
      </c>
      <c r="B102" s="8" t="s">
        <v>206</v>
      </c>
      <c r="C102" s="8" t="s">
        <v>211</v>
      </c>
      <c r="D102" s="9">
        <v>349291.39</v>
      </c>
      <c r="E102" s="9">
        <v>166334.74</v>
      </c>
      <c r="F102" s="9">
        <f t="shared" si="3"/>
        <v>182956.65000000002</v>
      </c>
      <c r="H102" s="9">
        <v>349291.39</v>
      </c>
      <c r="I102" s="9">
        <v>100626.93</v>
      </c>
      <c r="J102" s="9">
        <f t="shared" si="4"/>
        <v>248664.46000000002</v>
      </c>
      <c r="L102" s="9">
        <f t="shared" si="5"/>
        <v>65707.81</v>
      </c>
    </row>
    <row r="103" spans="1:12" ht="12">
      <c r="A103" s="7" t="s">
        <v>212</v>
      </c>
      <c r="B103" s="8" t="s">
        <v>213</v>
      </c>
      <c r="C103" s="8" t="s">
        <v>214</v>
      </c>
      <c r="D103" s="9">
        <v>5697192.54</v>
      </c>
      <c r="E103" s="9">
        <v>2432083.99</v>
      </c>
      <c r="F103" s="9">
        <f t="shared" si="3"/>
        <v>3265108.55</v>
      </c>
      <c r="H103" s="9">
        <v>5697192.54</v>
      </c>
      <c r="I103" s="9">
        <v>1476541.69</v>
      </c>
      <c r="J103" s="9">
        <f t="shared" si="4"/>
        <v>4220650.85</v>
      </c>
      <c r="L103" s="9">
        <f t="shared" si="5"/>
        <v>955542.2999999998</v>
      </c>
    </row>
    <row r="104" spans="1:12" ht="12">
      <c r="A104" s="7" t="s">
        <v>215</v>
      </c>
      <c r="B104" s="8" t="s">
        <v>213</v>
      </c>
      <c r="C104" s="8" t="s">
        <v>216</v>
      </c>
      <c r="D104" s="9">
        <v>2996863.46</v>
      </c>
      <c r="E104" s="9">
        <v>1283810.03</v>
      </c>
      <c r="F104" s="9">
        <f t="shared" si="3"/>
        <v>1713053.43</v>
      </c>
      <c r="H104" s="9">
        <v>2996863.46</v>
      </c>
      <c r="I104" s="9">
        <v>774856.98</v>
      </c>
      <c r="J104" s="9">
        <f t="shared" si="4"/>
        <v>2222006.48</v>
      </c>
      <c r="L104" s="9">
        <f t="shared" si="5"/>
        <v>508953.05000000005</v>
      </c>
    </row>
    <row r="105" spans="1:12" ht="12">
      <c r="A105" s="7" t="s">
        <v>217</v>
      </c>
      <c r="B105" s="8" t="s">
        <v>213</v>
      </c>
      <c r="C105" s="8" t="s">
        <v>218</v>
      </c>
      <c r="D105" s="9">
        <v>149067</v>
      </c>
      <c r="E105" s="9">
        <v>69025.04</v>
      </c>
      <c r="F105" s="9">
        <f t="shared" si="3"/>
        <v>80041.96</v>
      </c>
      <c r="H105" s="9">
        <v>149067</v>
      </c>
      <c r="I105" s="9">
        <v>41660.79</v>
      </c>
      <c r="J105" s="9">
        <f t="shared" si="4"/>
        <v>107406.20999999999</v>
      </c>
      <c r="L105" s="9">
        <f t="shared" si="5"/>
        <v>27364.249999999985</v>
      </c>
    </row>
    <row r="106" spans="1:12" ht="12">
      <c r="A106" s="7" t="s">
        <v>219</v>
      </c>
      <c r="B106" s="8" t="s">
        <v>220</v>
      </c>
      <c r="C106" s="8" t="s">
        <v>221</v>
      </c>
      <c r="D106" s="9">
        <v>319288</v>
      </c>
      <c r="E106" s="9">
        <v>124046.42</v>
      </c>
      <c r="F106" s="9">
        <f t="shared" si="3"/>
        <v>195241.58000000002</v>
      </c>
      <c r="H106" s="9">
        <v>319288</v>
      </c>
      <c r="I106" s="9">
        <v>75201.99</v>
      </c>
      <c r="J106" s="9">
        <f t="shared" si="4"/>
        <v>244086.01</v>
      </c>
      <c r="L106" s="9">
        <f t="shared" si="5"/>
        <v>48844.42999999999</v>
      </c>
    </row>
    <row r="107" spans="1:12" ht="12">
      <c r="A107" s="7" t="s">
        <v>222</v>
      </c>
      <c r="B107" s="8" t="s">
        <v>220</v>
      </c>
      <c r="C107" s="8" t="s">
        <v>223</v>
      </c>
      <c r="D107" s="9">
        <v>190712.22</v>
      </c>
      <c r="E107" s="9">
        <v>73998.88</v>
      </c>
      <c r="F107" s="9">
        <f t="shared" si="3"/>
        <v>116713.34</v>
      </c>
      <c r="H107" s="9">
        <v>190712.22</v>
      </c>
      <c r="I107" s="9">
        <v>44662.8</v>
      </c>
      <c r="J107" s="9">
        <f t="shared" si="4"/>
        <v>146049.41999999998</v>
      </c>
      <c r="L107" s="9">
        <f t="shared" si="5"/>
        <v>29336.079999999987</v>
      </c>
    </row>
    <row r="108" spans="1:12" ht="12">
      <c r="A108" s="7" t="s">
        <v>224</v>
      </c>
      <c r="B108" s="8" t="s">
        <v>220</v>
      </c>
      <c r="C108" s="8" t="s">
        <v>225</v>
      </c>
      <c r="D108" s="9">
        <v>198031</v>
      </c>
      <c r="E108" s="9">
        <v>82329.06</v>
      </c>
      <c r="F108" s="9">
        <f t="shared" si="3"/>
        <v>115701.94</v>
      </c>
      <c r="H108" s="9">
        <v>198031</v>
      </c>
      <c r="I108" s="9">
        <v>51564.52</v>
      </c>
      <c r="J108" s="9">
        <f t="shared" si="4"/>
        <v>146466.48</v>
      </c>
      <c r="L108" s="9">
        <f t="shared" si="5"/>
        <v>30764.540000000008</v>
      </c>
    </row>
    <row r="109" spans="1:12" ht="12">
      <c r="A109" s="7" t="s">
        <v>226</v>
      </c>
      <c r="B109" s="8" t="s">
        <v>220</v>
      </c>
      <c r="C109" s="8" t="s">
        <v>227</v>
      </c>
      <c r="D109" s="9">
        <v>79289.63</v>
      </c>
      <c r="E109" s="9">
        <v>46863.22</v>
      </c>
      <c r="F109" s="9">
        <f t="shared" si="3"/>
        <v>32426.410000000003</v>
      </c>
      <c r="H109" s="9">
        <v>79289.63</v>
      </c>
      <c r="I109" s="9">
        <v>28251.56</v>
      </c>
      <c r="J109" s="9">
        <f t="shared" si="4"/>
        <v>51038.07000000001</v>
      </c>
      <c r="L109" s="9">
        <f t="shared" si="5"/>
        <v>18611.660000000003</v>
      </c>
    </row>
    <row r="110" spans="1:12" ht="12">
      <c r="A110" s="7" t="s">
        <v>228</v>
      </c>
      <c r="B110" s="8" t="s">
        <v>220</v>
      </c>
      <c r="C110" s="8" t="s">
        <v>229</v>
      </c>
      <c r="D110" s="9">
        <v>94636</v>
      </c>
      <c r="E110" s="9">
        <v>68447.53</v>
      </c>
      <c r="F110" s="9">
        <f t="shared" si="3"/>
        <v>26188.47</v>
      </c>
      <c r="H110" s="9">
        <v>94636</v>
      </c>
      <c r="I110" s="9">
        <v>43015.91</v>
      </c>
      <c r="J110" s="9">
        <f t="shared" si="4"/>
        <v>51620.09</v>
      </c>
      <c r="L110" s="9">
        <f t="shared" si="5"/>
        <v>25431.619999999995</v>
      </c>
    </row>
    <row r="111" spans="1:12" ht="12">
      <c r="A111" s="7" t="s">
        <v>230</v>
      </c>
      <c r="B111" s="8" t="s">
        <v>220</v>
      </c>
      <c r="C111" s="8" t="s">
        <v>231</v>
      </c>
      <c r="D111" s="9">
        <v>118966.26</v>
      </c>
      <c r="E111" s="9">
        <v>62875.53</v>
      </c>
      <c r="F111" s="9">
        <f t="shared" si="3"/>
        <v>56090.729999999996</v>
      </c>
      <c r="H111" s="9">
        <v>118966.26</v>
      </c>
      <c r="I111" s="9">
        <v>39074.31</v>
      </c>
      <c r="J111" s="9">
        <f t="shared" si="4"/>
        <v>79891.95</v>
      </c>
      <c r="L111" s="9">
        <f t="shared" si="5"/>
        <v>23801.22</v>
      </c>
    </row>
    <row r="112" spans="1:12" ht="12">
      <c r="A112" s="7" t="s">
        <v>232</v>
      </c>
      <c r="B112" s="8" t="s">
        <v>233</v>
      </c>
      <c r="C112" s="8" t="s">
        <v>234</v>
      </c>
      <c r="D112" s="9">
        <v>125730.51</v>
      </c>
      <c r="E112" s="9">
        <v>70179.83</v>
      </c>
      <c r="F112" s="9">
        <f t="shared" si="3"/>
        <v>55550.67999999999</v>
      </c>
      <c r="H112" s="9">
        <v>125730.51</v>
      </c>
      <c r="I112" s="9">
        <v>42357.77</v>
      </c>
      <c r="J112" s="9">
        <f t="shared" si="4"/>
        <v>83372.73999999999</v>
      </c>
      <c r="L112" s="9">
        <f t="shared" si="5"/>
        <v>27822.059999999998</v>
      </c>
    </row>
    <row r="113" spans="1:12" ht="12">
      <c r="A113" s="7" t="s">
        <v>235</v>
      </c>
      <c r="B113" s="8" t="s">
        <v>233</v>
      </c>
      <c r="C113" s="8" t="s">
        <v>236</v>
      </c>
      <c r="D113" s="9">
        <v>137049</v>
      </c>
      <c r="E113" s="9">
        <v>69391.38</v>
      </c>
      <c r="F113" s="9">
        <f t="shared" si="3"/>
        <v>67657.62</v>
      </c>
      <c r="H113" s="9">
        <v>137049</v>
      </c>
      <c r="I113" s="9">
        <v>41881.9</v>
      </c>
      <c r="J113" s="9">
        <f t="shared" si="4"/>
        <v>95167.1</v>
      </c>
      <c r="L113" s="9">
        <f t="shared" si="5"/>
        <v>27509.48000000001</v>
      </c>
    </row>
    <row r="114" spans="1:12" ht="12">
      <c r="A114" s="7" t="s">
        <v>237</v>
      </c>
      <c r="B114" s="8" t="s">
        <v>233</v>
      </c>
      <c r="C114" s="8" t="s">
        <v>238</v>
      </c>
      <c r="D114" s="9">
        <v>67190.73</v>
      </c>
      <c r="E114" s="9">
        <v>43092.77</v>
      </c>
      <c r="F114" s="9">
        <f t="shared" si="3"/>
        <v>24097.96</v>
      </c>
      <c r="H114" s="9">
        <v>67190.73</v>
      </c>
      <c r="I114" s="9">
        <v>25601.64</v>
      </c>
      <c r="J114" s="9">
        <f t="shared" si="4"/>
        <v>41589.09</v>
      </c>
      <c r="L114" s="9">
        <f t="shared" si="5"/>
        <v>17491.129999999997</v>
      </c>
    </row>
    <row r="115" spans="1:12" ht="12">
      <c r="A115" s="7" t="s">
        <v>239</v>
      </c>
      <c r="B115" s="8" t="s">
        <v>240</v>
      </c>
      <c r="C115" s="8" t="s">
        <v>241</v>
      </c>
      <c r="D115" s="9">
        <v>495133</v>
      </c>
      <c r="E115" s="9">
        <v>243092.91</v>
      </c>
      <c r="F115" s="9">
        <f t="shared" si="3"/>
        <v>252040.09</v>
      </c>
      <c r="H115" s="9">
        <v>495133</v>
      </c>
      <c r="I115" s="9">
        <v>145539.62</v>
      </c>
      <c r="J115" s="9">
        <f t="shared" si="4"/>
        <v>349593.38</v>
      </c>
      <c r="L115" s="9">
        <f t="shared" si="5"/>
        <v>97553.29000000001</v>
      </c>
    </row>
    <row r="116" spans="1:12" ht="12">
      <c r="A116" s="7" t="s">
        <v>242</v>
      </c>
      <c r="B116" s="8" t="s">
        <v>240</v>
      </c>
      <c r="C116" s="8" t="s">
        <v>243</v>
      </c>
      <c r="D116" s="9">
        <v>56953.53</v>
      </c>
      <c r="E116" s="9">
        <v>28715.31</v>
      </c>
      <c r="F116" s="9">
        <f t="shared" si="3"/>
        <v>28238.219999999998</v>
      </c>
      <c r="H116" s="9">
        <v>56953.53</v>
      </c>
      <c r="I116" s="9">
        <v>17411.83</v>
      </c>
      <c r="J116" s="9">
        <f t="shared" si="4"/>
        <v>39541.7</v>
      </c>
      <c r="L116" s="9">
        <f t="shared" si="5"/>
        <v>11303.48</v>
      </c>
    </row>
    <row r="117" spans="1:12" ht="12">
      <c r="A117" s="7" t="s">
        <v>244</v>
      </c>
      <c r="B117" s="8" t="s">
        <v>240</v>
      </c>
      <c r="C117" s="8" t="s">
        <v>245</v>
      </c>
      <c r="D117" s="9">
        <v>55502.56</v>
      </c>
      <c r="E117" s="9">
        <v>33233.25</v>
      </c>
      <c r="F117" s="9">
        <f t="shared" si="3"/>
        <v>22269.309999999998</v>
      </c>
      <c r="H117" s="9">
        <v>55502.56</v>
      </c>
      <c r="I117" s="9">
        <v>20249.79</v>
      </c>
      <c r="J117" s="9">
        <f t="shared" si="4"/>
        <v>35252.77</v>
      </c>
      <c r="L117" s="9">
        <f t="shared" si="5"/>
        <v>12983.46</v>
      </c>
    </row>
    <row r="118" spans="1:12" ht="12">
      <c r="A118" s="7" t="s">
        <v>246</v>
      </c>
      <c r="B118" s="8" t="s">
        <v>240</v>
      </c>
      <c r="C118" s="8" t="s">
        <v>247</v>
      </c>
      <c r="D118" s="9">
        <v>66852.22</v>
      </c>
      <c r="E118" s="9">
        <v>35670.44</v>
      </c>
      <c r="F118" s="9">
        <f t="shared" si="3"/>
        <v>31181.78</v>
      </c>
      <c r="H118" s="9">
        <v>66852.22</v>
      </c>
      <c r="I118" s="9">
        <v>21562.44</v>
      </c>
      <c r="J118" s="9">
        <f t="shared" si="4"/>
        <v>45289.78</v>
      </c>
      <c r="L118" s="9">
        <f t="shared" si="5"/>
        <v>14108</v>
      </c>
    </row>
    <row r="119" spans="1:12" ht="12">
      <c r="A119" s="7" t="s">
        <v>248</v>
      </c>
      <c r="B119" s="8" t="s">
        <v>249</v>
      </c>
      <c r="C119" s="8" t="s">
        <v>250</v>
      </c>
      <c r="D119" s="9">
        <v>43647.96</v>
      </c>
      <c r="E119" s="9">
        <v>19746.9</v>
      </c>
      <c r="F119" s="9">
        <f t="shared" si="3"/>
        <v>23901.059999999998</v>
      </c>
      <c r="H119" s="9">
        <v>43647.96</v>
      </c>
      <c r="I119" s="9">
        <v>12126.71</v>
      </c>
      <c r="J119" s="9">
        <f t="shared" si="4"/>
        <v>31521.25</v>
      </c>
      <c r="L119" s="9">
        <f t="shared" si="5"/>
        <v>7620.190000000002</v>
      </c>
    </row>
    <row r="120" spans="1:12" ht="12">
      <c r="A120" s="7" t="s">
        <v>251</v>
      </c>
      <c r="B120" s="8" t="s">
        <v>249</v>
      </c>
      <c r="C120" s="8" t="s">
        <v>252</v>
      </c>
      <c r="D120" s="9">
        <v>136709.93</v>
      </c>
      <c r="E120" s="9">
        <v>79752.56</v>
      </c>
      <c r="F120" s="9">
        <f t="shared" si="3"/>
        <v>56957.369999999995</v>
      </c>
      <c r="H120" s="9">
        <v>136709.93</v>
      </c>
      <c r="I120" s="9">
        <v>48267.55</v>
      </c>
      <c r="J120" s="9">
        <f t="shared" si="4"/>
        <v>88442.37999999999</v>
      </c>
      <c r="L120" s="9">
        <f t="shared" si="5"/>
        <v>31485.009999999995</v>
      </c>
    </row>
    <row r="121" spans="1:12" ht="12">
      <c r="A121" s="7" t="s">
        <v>253</v>
      </c>
      <c r="B121" s="8" t="s">
        <v>249</v>
      </c>
      <c r="C121" s="8" t="s">
        <v>254</v>
      </c>
      <c r="D121" s="9">
        <v>3825764.7619</v>
      </c>
      <c r="E121" s="9">
        <v>1705732.86</v>
      </c>
      <c r="F121" s="9">
        <f t="shared" si="3"/>
        <v>2120031.9019</v>
      </c>
      <c r="H121" s="9">
        <v>3825764.7619</v>
      </c>
      <c r="I121" s="9">
        <v>1005804.92</v>
      </c>
      <c r="J121" s="9">
        <f t="shared" si="4"/>
        <v>2819959.8419</v>
      </c>
      <c r="L121" s="9">
        <f t="shared" si="5"/>
        <v>699927.94</v>
      </c>
    </row>
    <row r="122" spans="1:12" ht="12">
      <c r="A122" s="7" t="s">
        <v>255</v>
      </c>
      <c r="B122" s="8" t="s">
        <v>256</v>
      </c>
      <c r="C122" s="8" t="s">
        <v>257</v>
      </c>
      <c r="D122" s="9">
        <v>66222.3</v>
      </c>
      <c r="E122" s="9">
        <v>62281.71</v>
      </c>
      <c r="F122" s="9">
        <f t="shared" si="3"/>
        <v>3940.590000000004</v>
      </c>
      <c r="H122" s="9">
        <v>66222.3</v>
      </c>
      <c r="I122" s="9">
        <v>37590.78</v>
      </c>
      <c r="J122" s="9">
        <f t="shared" si="4"/>
        <v>28631.520000000004</v>
      </c>
      <c r="L122" s="9">
        <f t="shared" si="5"/>
        <v>24690.93</v>
      </c>
    </row>
    <row r="123" spans="1:12" ht="12">
      <c r="A123" s="7" t="s">
        <v>258</v>
      </c>
      <c r="B123" s="8" t="s">
        <v>259</v>
      </c>
      <c r="C123" s="8" t="s">
        <v>260</v>
      </c>
      <c r="D123" s="9">
        <v>625363.6</v>
      </c>
      <c r="E123" s="9">
        <v>294668.61</v>
      </c>
      <c r="F123" s="9">
        <f t="shared" si="3"/>
        <v>330694.99</v>
      </c>
      <c r="H123" s="9">
        <v>625363.6</v>
      </c>
      <c r="I123" s="9">
        <v>177400.15</v>
      </c>
      <c r="J123" s="9">
        <f t="shared" si="4"/>
        <v>447963.44999999995</v>
      </c>
      <c r="L123" s="9">
        <f t="shared" si="5"/>
        <v>117268.45999999996</v>
      </c>
    </row>
    <row r="124" spans="1:12" ht="12">
      <c r="A124" s="7" t="s">
        <v>261</v>
      </c>
      <c r="B124" s="8" t="s">
        <v>262</v>
      </c>
      <c r="C124" s="8" t="s">
        <v>263</v>
      </c>
      <c r="D124" s="9">
        <v>646568.46</v>
      </c>
      <c r="E124" s="9">
        <v>400730.97</v>
      </c>
      <c r="F124" s="9">
        <f t="shared" si="3"/>
        <v>245837.49</v>
      </c>
      <c r="H124" s="9">
        <v>646568.46</v>
      </c>
      <c r="I124" s="9">
        <v>241865.37</v>
      </c>
      <c r="J124" s="9">
        <f t="shared" si="4"/>
        <v>404703.08999999997</v>
      </c>
      <c r="L124" s="9">
        <f t="shared" si="5"/>
        <v>158865.59999999998</v>
      </c>
    </row>
    <row r="125" spans="1:12" ht="12">
      <c r="A125" s="7" t="s">
        <v>264</v>
      </c>
      <c r="B125" s="8" t="s">
        <v>265</v>
      </c>
      <c r="C125" s="8" t="s">
        <v>266</v>
      </c>
      <c r="D125" s="9">
        <v>220356</v>
      </c>
      <c r="E125" s="9">
        <v>106538.7</v>
      </c>
      <c r="F125" s="9">
        <f t="shared" si="3"/>
        <v>113817.3</v>
      </c>
      <c r="H125" s="9">
        <v>220356</v>
      </c>
      <c r="I125" s="9">
        <v>65312.05</v>
      </c>
      <c r="J125" s="9">
        <f t="shared" si="4"/>
        <v>155043.95</v>
      </c>
      <c r="L125" s="9">
        <f t="shared" si="5"/>
        <v>41226.65000000001</v>
      </c>
    </row>
    <row r="126" spans="1:12" ht="12">
      <c r="A126" s="7" t="s">
        <v>267</v>
      </c>
      <c r="B126" s="8" t="s">
        <v>262</v>
      </c>
      <c r="C126" s="8" t="s">
        <v>268</v>
      </c>
      <c r="D126" s="9">
        <v>96995.51</v>
      </c>
      <c r="E126" s="9">
        <v>61672.56</v>
      </c>
      <c r="F126" s="9">
        <f t="shared" si="3"/>
        <v>35322.95</v>
      </c>
      <c r="H126" s="9">
        <v>96995.51</v>
      </c>
      <c r="I126" s="9">
        <v>37223.12</v>
      </c>
      <c r="J126" s="9">
        <f t="shared" si="4"/>
        <v>59772.38999999999</v>
      </c>
      <c r="L126" s="9">
        <f t="shared" si="5"/>
        <v>24449.439999999995</v>
      </c>
    </row>
    <row r="127" spans="1:12" ht="12">
      <c r="A127" s="7" t="s">
        <v>269</v>
      </c>
      <c r="B127" s="8" t="s">
        <v>270</v>
      </c>
      <c r="C127" s="8" t="s">
        <v>271</v>
      </c>
      <c r="D127" s="9">
        <v>1052131.412</v>
      </c>
      <c r="E127" s="9">
        <v>466387.61</v>
      </c>
      <c r="F127" s="9">
        <f t="shared" si="3"/>
        <v>585743.802</v>
      </c>
      <c r="H127" s="9">
        <v>1052131.412</v>
      </c>
      <c r="I127" s="9">
        <v>281493.12</v>
      </c>
      <c r="J127" s="9">
        <f t="shared" si="4"/>
        <v>770638.292</v>
      </c>
      <c r="L127" s="9">
        <f t="shared" si="5"/>
        <v>184894.49</v>
      </c>
    </row>
    <row r="128" spans="1:12" ht="12">
      <c r="A128" s="7" t="s">
        <v>272</v>
      </c>
      <c r="B128" s="8" t="s">
        <v>270</v>
      </c>
      <c r="C128" s="8" t="s">
        <v>273</v>
      </c>
      <c r="D128" s="9">
        <v>124852.69</v>
      </c>
      <c r="E128" s="9">
        <v>54464.22</v>
      </c>
      <c r="F128" s="9">
        <f t="shared" si="3"/>
        <v>70388.47</v>
      </c>
      <c r="H128" s="9">
        <v>124852.69</v>
      </c>
      <c r="I128" s="9">
        <v>33119.74</v>
      </c>
      <c r="J128" s="9">
        <f t="shared" si="4"/>
        <v>91732.95000000001</v>
      </c>
      <c r="L128" s="9">
        <f t="shared" si="5"/>
        <v>21344.48000000001</v>
      </c>
    </row>
    <row r="129" spans="1:12" ht="12">
      <c r="A129" s="7" t="s">
        <v>274</v>
      </c>
      <c r="B129" s="8" t="s">
        <v>275</v>
      </c>
      <c r="C129" s="8" t="s">
        <v>276</v>
      </c>
      <c r="D129" s="9">
        <v>488024</v>
      </c>
      <c r="E129" s="9">
        <v>213708.8</v>
      </c>
      <c r="F129" s="9">
        <f t="shared" si="3"/>
        <v>274315.2</v>
      </c>
      <c r="H129" s="9">
        <v>488024</v>
      </c>
      <c r="I129" s="9">
        <v>128986.18</v>
      </c>
      <c r="J129" s="9">
        <f t="shared" si="4"/>
        <v>359037.82</v>
      </c>
      <c r="L129" s="9">
        <f t="shared" si="5"/>
        <v>84722.62</v>
      </c>
    </row>
    <row r="130" spans="1:12" ht="12">
      <c r="A130" s="7" t="s">
        <v>277</v>
      </c>
      <c r="B130" s="8" t="s">
        <v>275</v>
      </c>
      <c r="C130" s="8" t="s">
        <v>278</v>
      </c>
      <c r="D130" s="9">
        <v>490838.69</v>
      </c>
      <c r="E130" s="9">
        <v>238525.1</v>
      </c>
      <c r="F130" s="9">
        <f t="shared" si="3"/>
        <v>252313.59</v>
      </c>
      <c r="H130" s="9">
        <v>490838.69</v>
      </c>
      <c r="I130" s="9">
        <v>143821.97</v>
      </c>
      <c r="J130" s="9">
        <f t="shared" si="4"/>
        <v>347016.72</v>
      </c>
      <c r="L130" s="9">
        <f t="shared" si="5"/>
        <v>94703.12999999998</v>
      </c>
    </row>
    <row r="131" spans="1:12" ht="12">
      <c r="A131" s="7" t="s">
        <v>279</v>
      </c>
      <c r="B131" s="8" t="s">
        <v>275</v>
      </c>
      <c r="C131" s="8" t="s">
        <v>280</v>
      </c>
      <c r="D131" s="9">
        <v>59076.49</v>
      </c>
      <c r="E131" s="9">
        <v>28309.1</v>
      </c>
      <c r="F131" s="9">
        <f t="shared" si="3"/>
        <v>30767.39</v>
      </c>
      <c r="H131" s="9">
        <v>59076.49</v>
      </c>
      <c r="I131" s="9">
        <v>17614.35</v>
      </c>
      <c r="J131" s="9">
        <f t="shared" si="4"/>
        <v>41462.14</v>
      </c>
      <c r="L131" s="9">
        <f t="shared" si="5"/>
        <v>10694.75</v>
      </c>
    </row>
    <row r="132" spans="1:12" ht="12">
      <c r="A132" s="7" t="s">
        <v>281</v>
      </c>
      <c r="B132" s="8" t="s">
        <v>275</v>
      </c>
      <c r="C132" s="8" t="s">
        <v>282</v>
      </c>
      <c r="D132" s="9">
        <v>147582</v>
      </c>
      <c r="E132" s="9">
        <v>75913.49</v>
      </c>
      <c r="F132" s="9">
        <f t="shared" si="3"/>
        <v>71668.51</v>
      </c>
      <c r="H132" s="9">
        <v>147582</v>
      </c>
      <c r="I132" s="9">
        <v>45137.61</v>
      </c>
      <c r="J132" s="9">
        <f t="shared" si="4"/>
        <v>102444.39</v>
      </c>
      <c r="L132" s="9">
        <f t="shared" si="5"/>
        <v>30775.880000000005</v>
      </c>
    </row>
    <row r="133" spans="1:12" ht="12">
      <c r="A133" s="7" t="s">
        <v>283</v>
      </c>
      <c r="B133" s="8" t="s">
        <v>284</v>
      </c>
      <c r="C133" s="8" t="s">
        <v>285</v>
      </c>
      <c r="D133" s="9">
        <v>178854</v>
      </c>
      <c r="E133" s="9">
        <v>85274.68</v>
      </c>
      <c r="F133" s="9">
        <f t="shared" si="3"/>
        <v>93579.32</v>
      </c>
      <c r="H133" s="9">
        <v>178854</v>
      </c>
      <c r="I133" s="9">
        <v>51445.7</v>
      </c>
      <c r="J133" s="9">
        <f t="shared" si="4"/>
        <v>127408.3</v>
      </c>
      <c r="L133" s="9">
        <f t="shared" si="5"/>
        <v>33828.979999999996</v>
      </c>
    </row>
    <row r="134" spans="1:12" ht="12">
      <c r="A134" s="7" t="s">
        <v>286</v>
      </c>
      <c r="B134" s="8" t="s">
        <v>284</v>
      </c>
      <c r="C134" s="8" t="s">
        <v>287</v>
      </c>
      <c r="D134" s="9">
        <v>108049.39</v>
      </c>
      <c r="E134" s="9">
        <v>49796.42</v>
      </c>
      <c r="F134" s="9">
        <f t="shared" si="3"/>
        <v>58252.97</v>
      </c>
      <c r="H134" s="9">
        <v>108049.39</v>
      </c>
      <c r="I134" s="9">
        <v>30050.75</v>
      </c>
      <c r="J134" s="9">
        <f t="shared" si="4"/>
        <v>77998.64</v>
      </c>
      <c r="L134" s="9">
        <f t="shared" si="5"/>
        <v>19745.67</v>
      </c>
    </row>
    <row r="135" spans="1:12" ht="12">
      <c r="A135" s="7" t="s">
        <v>288</v>
      </c>
      <c r="B135" s="8" t="s">
        <v>284</v>
      </c>
      <c r="C135" s="8" t="s">
        <v>289</v>
      </c>
      <c r="D135" s="9">
        <v>77456</v>
      </c>
      <c r="E135" s="9">
        <v>30548.58</v>
      </c>
      <c r="F135" s="9">
        <f t="shared" si="3"/>
        <v>46907.42</v>
      </c>
      <c r="H135" s="9">
        <v>77456</v>
      </c>
      <c r="I135" s="9">
        <v>18718.35</v>
      </c>
      <c r="J135" s="9">
        <f t="shared" si="4"/>
        <v>58737.65</v>
      </c>
      <c r="L135" s="9">
        <f t="shared" si="5"/>
        <v>11830.230000000003</v>
      </c>
    </row>
    <row r="136" spans="1:12" ht="12">
      <c r="A136" s="7" t="s">
        <v>290</v>
      </c>
      <c r="B136" s="8" t="s">
        <v>284</v>
      </c>
      <c r="C136" s="8" t="s">
        <v>291</v>
      </c>
      <c r="D136" s="9">
        <v>134750.25</v>
      </c>
      <c r="E136" s="9">
        <v>67223.34</v>
      </c>
      <c r="F136" s="9">
        <f t="shared" si="3"/>
        <v>67526.91</v>
      </c>
      <c r="H136" s="9">
        <v>134750.25</v>
      </c>
      <c r="I136" s="9">
        <v>41116.8</v>
      </c>
      <c r="J136" s="9">
        <f t="shared" si="4"/>
        <v>93633.45</v>
      </c>
      <c r="L136" s="9">
        <f t="shared" si="5"/>
        <v>26106.539999999994</v>
      </c>
    </row>
    <row r="137" spans="1:12" ht="12">
      <c r="A137" s="7" t="s">
        <v>292</v>
      </c>
      <c r="B137" s="8" t="s">
        <v>284</v>
      </c>
      <c r="C137" s="8" t="s">
        <v>293</v>
      </c>
      <c r="D137" s="9">
        <v>50255.43</v>
      </c>
      <c r="E137" s="9">
        <v>24472.77</v>
      </c>
      <c r="F137" s="9">
        <f t="shared" si="3"/>
        <v>25782.66</v>
      </c>
      <c r="H137" s="9">
        <v>50255.43</v>
      </c>
      <c r="I137" s="9">
        <v>14770.79</v>
      </c>
      <c r="J137" s="9">
        <f t="shared" si="4"/>
        <v>35484.64</v>
      </c>
      <c r="L137" s="9">
        <f t="shared" si="5"/>
        <v>9701.98</v>
      </c>
    </row>
    <row r="138" spans="1:12" ht="12">
      <c r="A138" s="7" t="s">
        <v>294</v>
      </c>
      <c r="B138" s="8" t="s">
        <v>284</v>
      </c>
      <c r="C138" s="8" t="s">
        <v>295</v>
      </c>
      <c r="D138" s="9">
        <v>69623.76</v>
      </c>
      <c r="E138" s="9">
        <v>29269.43</v>
      </c>
      <c r="F138" s="9">
        <f t="shared" si="3"/>
        <v>40354.329999999994</v>
      </c>
      <c r="H138" s="9">
        <v>69623.76</v>
      </c>
      <c r="I138" s="9">
        <v>18417.36</v>
      </c>
      <c r="J138" s="9">
        <f t="shared" si="4"/>
        <v>51206.399999999994</v>
      </c>
      <c r="L138" s="9">
        <f t="shared" si="5"/>
        <v>10852.07</v>
      </c>
    </row>
    <row r="139" spans="1:12" ht="12">
      <c r="A139" s="7" t="s">
        <v>296</v>
      </c>
      <c r="B139" s="8" t="s">
        <v>297</v>
      </c>
      <c r="C139" s="8" t="s">
        <v>298</v>
      </c>
      <c r="D139" s="9">
        <v>25603.05</v>
      </c>
      <c r="E139" s="9">
        <v>11812.2</v>
      </c>
      <c r="F139" s="9">
        <f t="shared" si="3"/>
        <v>13790.849999999999</v>
      </c>
      <c r="H139" s="9">
        <v>25603.05</v>
      </c>
      <c r="I139" s="9">
        <v>6908.35</v>
      </c>
      <c r="J139" s="9">
        <f t="shared" si="4"/>
        <v>18694.699999999997</v>
      </c>
      <c r="L139" s="9">
        <f t="shared" si="5"/>
        <v>4903.8499999999985</v>
      </c>
    </row>
    <row r="140" spans="1:12" ht="12">
      <c r="A140" s="7" t="s">
        <v>299</v>
      </c>
      <c r="B140" s="8" t="s">
        <v>297</v>
      </c>
      <c r="C140" s="8" t="s">
        <v>300</v>
      </c>
      <c r="D140" s="9">
        <v>95814</v>
      </c>
      <c r="E140" s="9">
        <v>41241.45</v>
      </c>
      <c r="F140" s="9">
        <f t="shared" si="3"/>
        <v>54572.55</v>
      </c>
      <c r="H140" s="9">
        <v>95814</v>
      </c>
      <c r="I140" s="9">
        <v>25804.68</v>
      </c>
      <c r="J140" s="9">
        <f t="shared" si="4"/>
        <v>70009.32</v>
      </c>
      <c r="L140" s="9">
        <f t="shared" si="5"/>
        <v>15436.770000000004</v>
      </c>
    </row>
    <row r="141" spans="1:12" ht="12">
      <c r="A141" s="7" t="s">
        <v>301</v>
      </c>
      <c r="B141" s="8" t="s">
        <v>302</v>
      </c>
      <c r="C141" s="8" t="s">
        <v>303</v>
      </c>
      <c r="D141" s="9">
        <v>663935.33</v>
      </c>
      <c r="E141" s="9">
        <v>287740.92</v>
      </c>
      <c r="F141" s="9">
        <f t="shared" si="3"/>
        <v>376194.41</v>
      </c>
      <c r="H141" s="9">
        <v>663935.33</v>
      </c>
      <c r="I141" s="9">
        <v>174933.47</v>
      </c>
      <c r="J141" s="9">
        <f t="shared" si="4"/>
        <v>489001.86</v>
      </c>
      <c r="L141" s="9">
        <f t="shared" si="5"/>
        <v>112807.45000000001</v>
      </c>
    </row>
    <row r="142" spans="1:12" ht="12">
      <c r="A142" s="7" t="s">
        <v>304</v>
      </c>
      <c r="B142" s="8" t="s">
        <v>302</v>
      </c>
      <c r="C142" s="8" t="s">
        <v>305</v>
      </c>
      <c r="D142" s="9">
        <v>99678.53</v>
      </c>
      <c r="E142" s="9">
        <v>56336.27</v>
      </c>
      <c r="F142" s="9">
        <f t="shared" si="3"/>
        <v>43342.26</v>
      </c>
      <c r="H142" s="9">
        <v>99678.53</v>
      </c>
      <c r="I142" s="9">
        <v>34038.32</v>
      </c>
      <c r="J142" s="9">
        <f t="shared" si="4"/>
        <v>65640.20999999999</v>
      </c>
      <c r="L142" s="9">
        <f t="shared" si="5"/>
        <v>22297.94999999999</v>
      </c>
    </row>
    <row r="143" spans="1:12" ht="12">
      <c r="A143" s="7" t="s">
        <v>306</v>
      </c>
      <c r="B143" s="8" t="s">
        <v>307</v>
      </c>
      <c r="C143" s="8" t="s">
        <v>308</v>
      </c>
      <c r="D143" s="9">
        <v>196963</v>
      </c>
      <c r="E143" s="9">
        <v>101862.58</v>
      </c>
      <c r="F143" s="9">
        <f aca="true" t="shared" si="6" ref="F143:F196">D143-E143</f>
        <v>95100.42</v>
      </c>
      <c r="H143" s="9">
        <v>196963</v>
      </c>
      <c r="I143" s="9">
        <v>61755.96</v>
      </c>
      <c r="J143" s="9">
        <f aca="true" t="shared" si="7" ref="J143:J195">H143-I143</f>
        <v>135207.04</v>
      </c>
      <c r="L143" s="9">
        <f aca="true" t="shared" si="8" ref="L143:L196">J143-F143</f>
        <v>40106.62000000001</v>
      </c>
    </row>
    <row r="144" spans="1:12" ht="12">
      <c r="A144" s="7" t="s">
        <v>309</v>
      </c>
      <c r="B144" s="8" t="s">
        <v>307</v>
      </c>
      <c r="C144" s="8" t="s">
        <v>310</v>
      </c>
      <c r="D144" s="9">
        <v>73562.07</v>
      </c>
      <c r="E144" s="9">
        <v>41054.08</v>
      </c>
      <c r="F144" s="9">
        <f t="shared" si="6"/>
        <v>32507.990000000005</v>
      </c>
      <c r="H144" s="9">
        <v>73562.07</v>
      </c>
      <c r="I144" s="9">
        <v>22758.85</v>
      </c>
      <c r="J144" s="9">
        <f t="shared" si="7"/>
        <v>50803.22000000001</v>
      </c>
      <c r="L144" s="9">
        <f t="shared" si="8"/>
        <v>18295.230000000003</v>
      </c>
    </row>
    <row r="145" spans="1:12" ht="12">
      <c r="A145" s="7" t="s">
        <v>311</v>
      </c>
      <c r="B145" s="8" t="s">
        <v>312</v>
      </c>
      <c r="C145" s="8" t="s">
        <v>313</v>
      </c>
      <c r="D145" s="9">
        <v>393649</v>
      </c>
      <c r="E145" s="9">
        <v>156030.79</v>
      </c>
      <c r="F145" s="9">
        <f t="shared" si="6"/>
        <v>237618.21</v>
      </c>
      <c r="H145" s="9">
        <v>393649</v>
      </c>
      <c r="I145" s="9">
        <v>95766.61</v>
      </c>
      <c r="J145" s="9">
        <f t="shared" si="7"/>
        <v>297882.39</v>
      </c>
      <c r="L145" s="9">
        <f t="shared" si="8"/>
        <v>60264.18000000002</v>
      </c>
    </row>
    <row r="146" spans="1:12" ht="12">
      <c r="A146" s="7" t="s">
        <v>314</v>
      </c>
      <c r="B146" s="8" t="s">
        <v>315</v>
      </c>
      <c r="C146" s="8" t="s">
        <v>316</v>
      </c>
      <c r="D146" s="9">
        <v>42327</v>
      </c>
      <c r="E146" s="9">
        <v>22808.35</v>
      </c>
      <c r="F146" s="9">
        <f t="shared" si="6"/>
        <v>19518.65</v>
      </c>
      <c r="H146" s="9">
        <v>42327</v>
      </c>
      <c r="I146" s="9">
        <v>14025.84</v>
      </c>
      <c r="J146" s="9">
        <f t="shared" si="7"/>
        <v>28301.16</v>
      </c>
      <c r="L146" s="9">
        <f t="shared" si="8"/>
        <v>8782.509999999998</v>
      </c>
    </row>
    <row r="147" spans="1:12" ht="12">
      <c r="A147" s="7" t="s">
        <v>317</v>
      </c>
      <c r="B147" s="8" t="s">
        <v>315</v>
      </c>
      <c r="C147" s="8" t="s">
        <v>318</v>
      </c>
      <c r="D147" s="9">
        <v>202507.6</v>
      </c>
      <c r="E147" s="9">
        <v>91030.69</v>
      </c>
      <c r="F147" s="9">
        <f t="shared" si="6"/>
        <v>111476.91</v>
      </c>
      <c r="H147" s="9">
        <v>202507.6</v>
      </c>
      <c r="I147" s="9">
        <v>54942.53</v>
      </c>
      <c r="J147" s="9">
        <f t="shared" si="7"/>
        <v>147565.07</v>
      </c>
      <c r="L147" s="9">
        <f t="shared" si="8"/>
        <v>36088.16</v>
      </c>
    </row>
    <row r="148" spans="1:12" ht="12">
      <c r="A148" s="7" t="s">
        <v>319</v>
      </c>
      <c r="B148" s="8" t="s">
        <v>315</v>
      </c>
      <c r="C148" s="8" t="s">
        <v>320</v>
      </c>
      <c r="D148" s="9">
        <v>64392</v>
      </c>
      <c r="E148" s="9">
        <v>41519.09</v>
      </c>
      <c r="F148" s="9">
        <f t="shared" si="6"/>
        <v>22872.910000000003</v>
      </c>
      <c r="H148" s="9">
        <v>64392</v>
      </c>
      <c r="I148" s="9">
        <v>24781.4</v>
      </c>
      <c r="J148" s="9">
        <f t="shared" si="7"/>
        <v>39610.6</v>
      </c>
      <c r="L148" s="9">
        <f t="shared" si="8"/>
        <v>16737.689999999995</v>
      </c>
    </row>
    <row r="149" spans="1:12" ht="12">
      <c r="A149" s="7" t="s">
        <v>321</v>
      </c>
      <c r="B149" s="8" t="s">
        <v>315</v>
      </c>
      <c r="C149" s="8" t="s">
        <v>322</v>
      </c>
      <c r="D149" s="9">
        <v>39926</v>
      </c>
      <c r="E149" s="9">
        <v>22069.29</v>
      </c>
      <c r="F149" s="9">
        <f t="shared" si="6"/>
        <v>17856.71</v>
      </c>
      <c r="H149" s="9">
        <v>39926</v>
      </c>
      <c r="I149" s="9">
        <v>13139.69</v>
      </c>
      <c r="J149" s="9">
        <f t="shared" si="7"/>
        <v>26786.309999999998</v>
      </c>
      <c r="L149" s="9">
        <f t="shared" si="8"/>
        <v>8929.599999999999</v>
      </c>
    </row>
    <row r="150" spans="1:12" ht="12">
      <c r="A150" s="7" t="s">
        <v>323</v>
      </c>
      <c r="B150" s="8" t="s">
        <v>324</v>
      </c>
      <c r="C150" s="8" t="s">
        <v>325</v>
      </c>
      <c r="D150" s="9">
        <v>1266740.05</v>
      </c>
      <c r="E150" s="9">
        <v>506711.05</v>
      </c>
      <c r="F150" s="9">
        <f t="shared" si="6"/>
        <v>760029</v>
      </c>
      <c r="H150" s="9">
        <v>1266740.05</v>
      </c>
      <c r="I150" s="9">
        <v>306976.34</v>
      </c>
      <c r="J150" s="9">
        <f t="shared" si="7"/>
        <v>959763.71</v>
      </c>
      <c r="L150" s="9">
        <f t="shared" si="8"/>
        <v>199734.70999999996</v>
      </c>
    </row>
    <row r="151" spans="1:12" ht="12">
      <c r="A151" s="7" t="s">
        <v>326</v>
      </c>
      <c r="B151" s="8" t="s">
        <v>324</v>
      </c>
      <c r="C151" s="8" t="s">
        <v>327</v>
      </c>
      <c r="D151" s="9">
        <v>2829820.94</v>
      </c>
      <c r="E151" s="9">
        <v>1292602.96</v>
      </c>
      <c r="F151" s="9">
        <f t="shared" si="6"/>
        <v>1537217.98</v>
      </c>
      <c r="H151" s="9">
        <v>2829820.94</v>
      </c>
      <c r="I151" s="9">
        <v>789118.74</v>
      </c>
      <c r="J151" s="9">
        <f t="shared" si="7"/>
        <v>2040702.2</v>
      </c>
      <c r="L151" s="9">
        <f t="shared" si="8"/>
        <v>503484.22</v>
      </c>
    </row>
    <row r="152" spans="1:12" ht="12">
      <c r="A152" s="7" t="s">
        <v>328</v>
      </c>
      <c r="B152" s="8" t="s">
        <v>329</v>
      </c>
      <c r="C152" s="8" t="s">
        <v>330</v>
      </c>
      <c r="D152" s="9">
        <v>187217.5</v>
      </c>
      <c r="E152" s="9">
        <v>93824.81</v>
      </c>
      <c r="F152" s="9">
        <f t="shared" si="6"/>
        <v>93392.69</v>
      </c>
      <c r="H152" s="9">
        <v>187217.5</v>
      </c>
      <c r="I152" s="9">
        <v>57457.4</v>
      </c>
      <c r="J152" s="9">
        <f t="shared" si="7"/>
        <v>129760.1</v>
      </c>
      <c r="L152" s="9">
        <f t="shared" si="8"/>
        <v>36367.41</v>
      </c>
    </row>
    <row r="153" spans="1:12" ht="12">
      <c r="A153" s="7" t="s">
        <v>331</v>
      </c>
      <c r="B153" s="8" t="s">
        <v>329</v>
      </c>
      <c r="C153" s="8" t="s">
        <v>332</v>
      </c>
      <c r="D153" s="9">
        <v>136609</v>
      </c>
      <c r="E153" s="9">
        <v>75977.49</v>
      </c>
      <c r="F153" s="9">
        <f t="shared" si="6"/>
        <v>60631.509999999995</v>
      </c>
      <c r="H153" s="9">
        <v>136609</v>
      </c>
      <c r="I153" s="9">
        <v>45947.03</v>
      </c>
      <c r="J153" s="9">
        <f t="shared" si="7"/>
        <v>90661.97</v>
      </c>
      <c r="L153" s="9">
        <f t="shared" si="8"/>
        <v>30030.460000000006</v>
      </c>
    </row>
    <row r="154" spans="1:12" ht="12">
      <c r="A154" s="7" t="s">
        <v>333</v>
      </c>
      <c r="B154" s="8" t="s">
        <v>334</v>
      </c>
      <c r="C154" s="8" t="s">
        <v>335</v>
      </c>
      <c r="D154" s="9">
        <v>141553.37</v>
      </c>
      <c r="E154" s="9">
        <v>85395.29</v>
      </c>
      <c r="F154" s="9">
        <f t="shared" si="6"/>
        <v>56158.08</v>
      </c>
      <c r="H154" s="9">
        <v>141553.37</v>
      </c>
      <c r="I154" s="9">
        <v>51401.15</v>
      </c>
      <c r="J154" s="9">
        <f t="shared" si="7"/>
        <v>90152.22</v>
      </c>
      <c r="L154" s="9">
        <f t="shared" si="8"/>
        <v>33994.14</v>
      </c>
    </row>
    <row r="155" spans="1:12" ht="12">
      <c r="A155" s="7" t="s">
        <v>336</v>
      </c>
      <c r="B155" s="8" t="s">
        <v>334</v>
      </c>
      <c r="C155" s="8" t="s">
        <v>337</v>
      </c>
      <c r="D155" s="9">
        <v>225999</v>
      </c>
      <c r="E155" s="9">
        <v>109249.64</v>
      </c>
      <c r="F155" s="9">
        <f t="shared" si="6"/>
        <v>116749.36</v>
      </c>
      <c r="H155" s="9">
        <v>225999</v>
      </c>
      <c r="I155" s="9">
        <v>65938.76</v>
      </c>
      <c r="J155" s="9">
        <f t="shared" si="7"/>
        <v>160060.24</v>
      </c>
      <c r="L155" s="9">
        <f t="shared" si="8"/>
        <v>43310.87999999999</v>
      </c>
    </row>
    <row r="156" spans="1:12" ht="12">
      <c r="A156" s="7" t="s">
        <v>338</v>
      </c>
      <c r="B156" s="8" t="s">
        <v>334</v>
      </c>
      <c r="C156" s="8" t="s">
        <v>339</v>
      </c>
      <c r="D156" s="9">
        <v>114212.29</v>
      </c>
      <c r="E156" s="9">
        <v>54546.72</v>
      </c>
      <c r="F156" s="9">
        <f t="shared" si="6"/>
        <v>59665.56999999999</v>
      </c>
      <c r="H156" s="9">
        <v>114212.29</v>
      </c>
      <c r="I156" s="9">
        <v>32962.04</v>
      </c>
      <c r="J156" s="9">
        <f t="shared" si="7"/>
        <v>81250.25</v>
      </c>
      <c r="L156" s="9">
        <f t="shared" si="8"/>
        <v>21584.680000000008</v>
      </c>
    </row>
    <row r="157" spans="1:12" ht="12">
      <c r="A157" s="7" t="s">
        <v>340</v>
      </c>
      <c r="B157" s="8" t="s">
        <v>341</v>
      </c>
      <c r="C157" s="8" t="s">
        <v>342</v>
      </c>
      <c r="D157" s="9">
        <v>125071</v>
      </c>
      <c r="E157" s="9">
        <v>59427.39</v>
      </c>
      <c r="F157" s="9">
        <f t="shared" si="6"/>
        <v>65643.61</v>
      </c>
      <c r="H157" s="9">
        <v>125071</v>
      </c>
      <c r="I157" s="9">
        <v>35941.17</v>
      </c>
      <c r="J157" s="9">
        <f t="shared" si="7"/>
        <v>89129.83</v>
      </c>
      <c r="L157" s="9">
        <f t="shared" si="8"/>
        <v>23486.22</v>
      </c>
    </row>
    <row r="158" spans="1:12" ht="12">
      <c r="A158" s="7" t="s">
        <v>343</v>
      </c>
      <c r="B158" s="8" t="s">
        <v>341</v>
      </c>
      <c r="C158" s="8" t="s">
        <v>344</v>
      </c>
      <c r="D158" s="9">
        <v>481044</v>
      </c>
      <c r="E158" s="9">
        <v>205032.86</v>
      </c>
      <c r="F158" s="9">
        <f t="shared" si="6"/>
        <v>276011.14</v>
      </c>
      <c r="H158" s="9">
        <v>481044</v>
      </c>
      <c r="I158" s="9">
        <v>123749.73</v>
      </c>
      <c r="J158" s="9">
        <f t="shared" si="7"/>
        <v>357294.27</v>
      </c>
      <c r="L158" s="9">
        <f t="shared" si="8"/>
        <v>81283.13</v>
      </c>
    </row>
    <row r="159" spans="1:12" ht="12">
      <c r="A159" s="7" t="s">
        <v>345</v>
      </c>
      <c r="B159" s="8" t="s">
        <v>341</v>
      </c>
      <c r="C159" s="8" t="s">
        <v>346</v>
      </c>
      <c r="D159" s="9">
        <v>207051</v>
      </c>
      <c r="E159" s="9">
        <v>97976.97</v>
      </c>
      <c r="F159" s="9">
        <f t="shared" si="6"/>
        <v>109074.03</v>
      </c>
      <c r="H159" s="9">
        <v>207051</v>
      </c>
      <c r="I159" s="9">
        <v>59419.22</v>
      </c>
      <c r="J159" s="9">
        <f t="shared" si="7"/>
        <v>147631.78</v>
      </c>
      <c r="L159" s="9">
        <f t="shared" si="8"/>
        <v>38557.75</v>
      </c>
    </row>
    <row r="160" spans="1:12" ht="12">
      <c r="A160" s="7" t="s">
        <v>347</v>
      </c>
      <c r="B160" s="8" t="s">
        <v>348</v>
      </c>
      <c r="C160" s="8" t="s">
        <v>349</v>
      </c>
      <c r="D160" s="9">
        <v>86771</v>
      </c>
      <c r="E160" s="9">
        <v>41752.52</v>
      </c>
      <c r="F160" s="9">
        <f t="shared" si="6"/>
        <v>45018.48</v>
      </c>
      <c r="H160" s="9">
        <v>86771</v>
      </c>
      <c r="I160" s="9">
        <v>24686.66</v>
      </c>
      <c r="J160" s="9">
        <f t="shared" si="7"/>
        <v>62084.34</v>
      </c>
      <c r="L160" s="9">
        <f t="shared" si="8"/>
        <v>17065.859999999993</v>
      </c>
    </row>
    <row r="161" spans="1:12" ht="12">
      <c r="A161" s="7" t="s">
        <v>350</v>
      </c>
      <c r="B161" s="8" t="s">
        <v>348</v>
      </c>
      <c r="C161" s="8" t="s">
        <v>351</v>
      </c>
      <c r="D161" s="9">
        <v>62587.87</v>
      </c>
      <c r="E161" s="9">
        <v>33111.67</v>
      </c>
      <c r="F161" s="9">
        <f t="shared" si="6"/>
        <v>29476.200000000004</v>
      </c>
      <c r="H161" s="9">
        <v>62587.87</v>
      </c>
      <c r="I161" s="9">
        <v>20002.44</v>
      </c>
      <c r="J161" s="9">
        <f t="shared" si="7"/>
        <v>42585.43000000001</v>
      </c>
      <c r="L161" s="9">
        <f t="shared" si="8"/>
        <v>13109.230000000003</v>
      </c>
    </row>
    <row r="162" spans="1:12" ht="12">
      <c r="A162" s="7" t="s">
        <v>352</v>
      </c>
      <c r="B162" s="8" t="s">
        <v>348</v>
      </c>
      <c r="C162" s="8" t="s">
        <v>353</v>
      </c>
      <c r="D162" s="9">
        <v>85626.31</v>
      </c>
      <c r="E162" s="9">
        <v>44951.94</v>
      </c>
      <c r="F162" s="9">
        <f t="shared" si="6"/>
        <v>40674.369999999995</v>
      </c>
      <c r="H162" s="9">
        <v>85626.31</v>
      </c>
      <c r="I162" s="9">
        <v>27131.21</v>
      </c>
      <c r="J162" s="9">
        <f t="shared" si="7"/>
        <v>58495.1</v>
      </c>
      <c r="L162" s="9">
        <f t="shared" si="8"/>
        <v>17820.730000000003</v>
      </c>
    </row>
    <row r="163" spans="1:12" ht="12">
      <c r="A163" s="7" t="s">
        <v>354</v>
      </c>
      <c r="B163" s="8" t="s">
        <v>355</v>
      </c>
      <c r="C163" s="8" t="s">
        <v>356</v>
      </c>
      <c r="D163" s="9">
        <v>0</v>
      </c>
      <c r="E163" s="9">
        <v>0</v>
      </c>
      <c r="F163" s="9">
        <f t="shared" si="6"/>
        <v>0</v>
      </c>
      <c r="H163" s="9">
        <v>0</v>
      </c>
      <c r="I163" s="9">
        <v>0</v>
      </c>
      <c r="J163" s="9">
        <f t="shared" si="7"/>
        <v>0</v>
      </c>
      <c r="L163" s="9">
        <f t="shared" si="8"/>
        <v>0</v>
      </c>
    </row>
    <row r="164" spans="1:12" ht="12">
      <c r="A164" s="7" t="s">
        <v>357</v>
      </c>
      <c r="B164" s="8" t="s">
        <v>358</v>
      </c>
      <c r="C164" s="8" t="s">
        <v>359</v>
      </c>
      <c r="D164" s="9">
        <v>145959.48</v>
      </c>
      <c r="E164" s="9">
        <v>57758.08</v>
      </c>
      <c r="F164" s="9">
        <f t="shared" si="6"/>
        <v>88201.40000000001</v>
      </c>
      <c r="H164" s="9">
        <v>145959.48</v>
      </c>
      <c r="I164" s="9">
        <v>34860.5</v>
      </c>
      <c r="J164" s="9">
        <f t="shared" si="7"/>
        <v>111098.98000000001</v>
      </c>
      <c r="L164" s="9">
        <f t="shared" si="8"/>
        <v>22897.58</v>
      </c>
    </row>
    <row r="165" spans="1:12" ht="12">
      <c r="A165" s="7" t="s">
        <v>360</v>
      </c>
      <c r="B165" s="8" t="s">
        <v>358</v>
      </c>
      <c r="C165" s="8" t="s">
        <v>361</v>
      </c>
      <c r="D165" s="9">
        <v>55703.05</v>
      </c>
      <c r="E165" s="9">
        <v>35594.65</v>
      </c>
      <c r="F165" s="9">
        <f t="shared" si="6"/>
        <v>20108.4</v>
      </c>
      <c r="H165" s="9">
        <v>55703.05</v>
      </c>
      <c r="I165" s="9">
        <v>19819.67</v>
      </c>
      <c r="J165" s="9">
        <f t="shared" si="7"/>
        <v>35883.380000000005</v>
      </c>
      <c r="L165" s="9">
        <f t="shared" si="8"/>
        <v>15774.980000000003</v>
      </c>
    </row>
    <row r="166" spans="1:12" ht="12">
      <c r="A166" s="7" t="s">
        <v>362</v>
      </c>
      <c r="B166" s="8" t="s">
        <v>363</v>
      </c>
      <c r="C166" s="8" t="s">
        <v>364</v>
      </c>
      <c r="D166" s="9">
        <v>24832.67</v>
      </c>
      <c r="E166" s="9">
        <v>14904.79</v>
      </c>
      <c r="F166" s="9">
        <f t="shared" si="6"/>
        <v>9927.879999999997</v>
      </c>
      <c r="H166" s="9">
        <v>24832.67</v>
      </c>
      <c r="I166" s="9">
        <v>8988.97</v>
      </c>
      <c r="J166" s="9">
        <f t="shared" si="7"/>
        <v>15843.699999999999</v>
      </c>
      <c r="L166" s="9">
        <f t="shared" si="8"/>
        <v>5915.8200000000015</v>
      </c>
    </row>
    <row r="167" spans="1:12" ht="12">
      <c r="A167" s="7" t="s">
        <v>365</v>
      </c>
      <c r="B167" s="8" t="s">
        <v>363</v>
      </c>
      <c r="C167" s="8" t="s">
        <v>366</v>
      </c>
      <c r="D167" s="9">
        <v>31357</v>
      </c>
      <c r="E167" s="9">
        <v>18119.62</v>
      </c>
      <c r="F167" s="9">
        <f t="shared" si="6"/>
        <v>13237.380000000001</v>
      </c>
      <c r="H167" s="9">
        <v>31357</v>
      </c>
      <c r="I167" s="9">
        <v>10960.18</v>
      </c>
      <c r="J167" s="9">
        <f t="shared" si="7"/>
        <v>20396.82</v>
      </c>
      <c r="L167" s="9">
        <f t="shared" si="8"/>
        <v>7159.439999999999</v>
      </c>
    </row>
    <row r="168" spans="1:12" ht="12">
      <c r="A168" s="7" t="s">
        <v>367</v>
      </c>
      <c r="B168" s="8" t="s">
        <v>368</v>
      </c>
      <c r="C168" s="8" t="s">
        <v>369</v>
      </c>
      <c r="D168" s="9">
        <v>949409.17</v>
      </c>
      <c r="E168" s="9">
        <v>396209.84</v>
      </c>
      <c r="F168" s="9">
        <f t="shared" si="6"/>
        <v>553199.3300000001</v>
      </c>
      <c r="H168" s="9">
        <v>949409.17</v>
      </c>
      <c r="I168" s="9">
        <v>241924.26</v>
      </c>
      <c r="J168" s="9">
        <f t="shared" si="7"/>
        <v>707484.91</v>
      </c>
      <c r="L168" s="9">
        <f t="shared" si="8"/>
        <v>154285.57999999996</v>
      </c>
    </row>
    <row r="169" spans="1:12" ht="12">
      <c r="A169" s="7" t="s">
        <v>370</v>
      </c>
      <c r="B169" s="8" t="s">
        <v>371</v>
      </c>
      <c r="C169" s="8" t="s">
        <v>372</v>
      </c>
      <c r="D169" s="9">
        <v>239754.01</v>
      </c>
      <c r="E169" s="9">
        <v>109707.54</v>
      </c>
      <c r="F169" s="9">
        <f t="shared" si="6"/>
        <v>130046.47000000002</v>
      </c>
      <c r="H169" s="9">
        <v>239754.01</v>
      </c>
      <c r="I169" s="9">
        <v>68408.7</v>
      </c>
      <c r="J169" s="9">
        <f t="shared" si="7"/>
        <v>171345.31</v>
      </c>
      <c r="L169" s="9">
        <f t="shared" si="8"/>
        <v>41298.83999999998</v>
      </c>
    </row>
    <row r="170" spans="1:12" ht="12">
      <c r="A170" s="7" t="s">
        <v>373</v>
      </c>
      <c r="B170" s="8" t="s">
        <v>371</v>
      </c>
      <c r="C170" s="8" t="s">
        <v>374</v>
      </c>
      <c r="D170" s="9">
        <v>847706.344</v>
      </c>
      <c r="E170" s="9">
        <v>389374.22</v>
      </c>
      <c r="F170" s="9">
        <f t="shared" si="6"/>
        <v>458332.12400000007</v>
      </c>
      <c r="H170" s="9">
        <v>847706.344</v>
      </c>
      <c r="I170" s="9">
        <v>235034.92</v>
      </c>
      <c r="J170" s="9">
        <f t="shared" si="7"/>
        <v>612671.424</v>
      </c>
      <c r="L170" s="9">
        <f t="shared" si="8"/>
        <v>154339.29999999993</v>
      </c>
    </row>
    <row r="171" spans="1:12" ht="12">
      <c r="A171" s="7" t="s">
        <v>375</v>
      </c>
      <c r="B171" s="8" t="s">
        <v>376</v>
      </c>
      <c r="C171" s="8" t="s">
        <v>377</v>
      </c>
      <c r="D171" s="9">
        <v>121320.67</v>
      </c>
      <c r="E171" s="9">
        <v>68671.46</v>
      </c>
      <c r="F171" s="9">
        <f t="shared" si="6"/>
        <v>52649.20999999999</v>
      </c>
      <c r="H171" s="9">
        <v>121320.67</v>
      </c>
      <c r="I171" s="9">
        <v>41447.38</v>
      </c>
      <c r="J171" s="9">
        <f t="shared" si="7"/>
        <v>79873.29000000001</v>
      </c>
      <c r="L171" s="9">
        <f t="shared" si="8"/>
        <v>27224.080000000016</v>
      </c>
    </row>
    <row r="172" spans="1:12" ht="12">
      <c r="A172" s="7" t="s">
        <v>378</v>
      </c>
      <c r="B172" s="8" t="s">
        <v>376</v>
      </c>
      <c r="C172" s="8" t="s">
        <v>379</v>
      </c>
      <c r="D172" s="9">
        <v>97035.31</v>
      </c>
      <c r="E172" s="9">
        <v>59758.16</v>
      </c>
      <c r="F172" s="9">
        <f t="shared" si="6"/>
        <v>37277.149999999994</v>
      </c>
      <c r="H172" s="9">
        <v>97035.31</v>
      </c>
      <c r="I172" s="9">
        <v>35639.6</v>
      </c>
      <c r="J172" s="9">
        <f t="shared" si="7"/>
        <v>61395.71</v>
      </c>
      <c r="L172" s="9">
        <f t="shared" si="8"/>
        <v>24118.560000000005</v>
      </c>
    </row>
    <row r="173" spans="1:12" ht="12">
      <c r="A173" s="7" t="s">
        <v>380</v>
      </c>
      <c r="B173" s="8" t="s">
        <v>376</v>
      </c>
      <c r="C173" s="8" t="s">
        <v>381</v>
      </c>
      <c r="D173" s="9">
        <v>81031.45</v>
      </c>
      <c r="E173" s="9">
        <v>49062.84</v>
      </c>
      <c r="F173" s="9">
        <f t="shared" si="6"/>
        <v>31968.61</v>
      </c>
      <c r="H173" s="9">
        <v>81031.45</v>
      </c>
      <c r="I173" s="9">
        <v>29627.66</v>
      </c>
      <c r="J173" s="9">
        <f t="shared" si="7"/>
        <v>51403.78999999999</v>
      </c>
      <c r="L173" s="9">
        <f t="shared" si="8"/>
        <v>19435.179999999993</v>
      </c>
    </row>
    <row r="174" spans="1:12" ht="12">
      <c r="A174" s="7" t="s">
        <v>382</v>
      </c>
      <c r="B174" s="8" t="s">
        <v>376</v>
      </c>
      <c r="C174" s="8" t="s">
        <v>383</v>
      </c>
      <c r="D174" s="9">
        <v>41342</v>
      </c>
      <c r="E174" s="9">
        <v>25476.22</v>
      </c>
      <c r="F174" s="9">
        <f t="shared" si="6"/>
        <v>15865.779999999999</v>
      </c>
      <c r="H174" s="9">
        <v>41342</v>
      </c>
      <c r="I174" s="9">
        <v>15376.44</v>
      </c>
      <c r="J174" s="9">
        <f t="shared" si="7"/>
        <v>25965.559999999998</v>
      </c>
      <c r="L174" s="9">
        <f t="shared" si="8"/>
        <v>10099.779999999999</v>
      </c>
    </row>
    <row r="175" spans="1:12" ht="12">
      <c r="A175" s="7" t="s">
        <v>384</v>
      </c>
      <c r="B175" s="8" t="s">
        <v>376</v>
      </c>
      <c r="C175" s="8" t="s">
        <v>385</v>
      </c>
      <c r="D175" s="9">
        <v>89804.32</v>
      </c>
      <c r="E175" s="9">
        <v>47762.4</v>
      </c>
      <c r="F175" s="9">
        <f t="shared" si="6"/>
        <v>42041.920000000006</v>
      </c>
      <c r="H175" s="9">
        <v>89804.32</v>
      </c>
      <c r="I175" s="9">
        <v>28862.14</v>
      </c>
      <c r="J175" s="9">
        <f t="shared" si="7"/>
        <v>60942.18000000001</v>
      </c>
      <c r="L175" s="9">
        <f t="shared" si="8"/>
        <v>18900.260000000002</v>
      </c>
    </row>
    <row r="176" spans="1:12" ht="12">
      <c r="A176" s="7" t="s">
        <v>386</v>
      </c>
      <c r="B176" s="8" t="s">
        <v>387</v>
      </c>
      <c r="C176" s="8" t="s">
        <v>388</v>
      </c>
      <c r="D176" s="9">
        <v>469391</v>
      </c>
      <c r="E176" s="9">
        <v>208442.01</v>
      </c>
      <c r="F176" s="9">
        <f t="shared" si="6"/>
        <v>260948.99</v>
      </c>
      <c r="H176" s="9">
        <v>469391</v>
      </c>
      <c r="I176" s="9">
        <v>127564.03</v>
      </c>
      <c r="J176" s="9">
        <f t="shared" si="7"/>
        <v>341826.97</v>
      </c>
      <c r="L176" s="9">
        <f t="shared" si="8"/>
        <v>80877.97999999998</v>
      </c>
    </row>
    <row r="177" spans="1:12" ht="12">
      <c r="A177" s="7" t="s">
        <v>389</v>
      </c>
      <c r="B177" s="8" t="s">
        <v>387</v>
      </c>
      <c r="C177" s="8" t="s">
        <v>390</v>
      </c>
      <c r="D177" s="9">
        <v>245559</v>
      </c>
      <c r="E177" s="9">
        <v>122581.43</v>
      </c>
      <c r="F177" s="9">
        <f t="shared" si="6"/>
        <v>122977.57</v>
      </c>
      <c r="H177" s="9">
        <v>245559</v>
      </c>
      <c r="I177" s="9">
        <v>74693.35</v>
      </c>
      <c r="J177" s="9">
        <f t="shared" si="7"/>
        <v>170865.65</v>
      </c>
      <c r="L177" s="9">
        <f t="shared" si="8"/>
        <v>47888.07999999999</v>
      </c>
    </row>
    <row r="178" spans="1:12" ht="12">
      <c r="A178" s="7" t="s">
        <v>391</v>
      </c>
      <c r="B178" s="8" t="s">
        <v>387</v>
      </c>
      <c r="C178" s="8" t="s">
        <v>392</v>
      </c>
      <c r="D178" s="9">
        <v>572255</v>
      </c>
      <c r="E178" s="9">
        <v>275722.3</v>
      </c>
      <c r="F178" s="9">
        <f t="shared" si="6"/>
        <v>296532.7</v>
      </c>
      <c r="H178" s="9">
        <v>572255</v>
      </c>
      <c r="I178" s="9">
        <v>169052.93</v>
      </c>
      <c r="J178" s="9">
        <f t="shared" si="7"/>
        <v>403202.07</v>
      </c>
      <c r="L178" s="9">
        <f t="shared" si="8"/>
        <v>106669.37</v>
      </c>
    </row>
    <row r="179" spans="1:12" ht="12">
      <c r="A179" s="7" t="s">
        <v>393</v>
      </c>
      <c r="B179" s="8" t="s">
        <v>387</v>
      </c>
      <c r="C179" s="8" t="s">
        <v>394</v>
      </c>
      <c r="D179" s="9">
        <v>355942</v>
      </c>
      <c r="E179" s="9">
        <v>157860.5</v>
      </c>
      <c r="F179" s="9">
        <f t="shared" si="6"/>
        <v>198081.5</v>
      </c>
      <c r="H179" s="9">
        <v>355942</v>
      </c>
      <c r="I179" s="9">
        <v>97721.95</v>
      </c>
      <c r="J179" s="9">
        <f t="shared" si="7"/>
        <v>258220.05</v>
      </c>
      <c r="L179" s="9">
        <f t="shared" si="8"/>
        <v>60138.54999999999</v>
      </c>
    </row>
    <row r="180" spans="1:12" ht="12">
      <c r="A180" s="7" t="s">
        <v>395</v>
      </c>
      <c r="B180" s="8" t="s">
        <v>387</v>
      </c>
      <c r="C180" s="8" t="s">
        <v>396</v>
      </c>
      <c r="D180" s="9">
        <v>450937.88</v>
      </c>
      <c r="E180" s="9">
        <v>207739.05</v>
      </c>
      <c r="F180" s="9">
        <f t="shared" si="6"/>
        <v>243198.83000000002</v>
      </c>
      <c r="H180" s="9">
        <v>450937.88</v>
      </c>
      <c r="I180" s="9">
        <v>130265.81</v>
      </c>
      <c r="J180" s="9">
        <f t="shared" si="7"/>
        <v>320672.07</v>
      </c>
      <c r="L180" s="9">
        <f t="shared" si="8"/>
        <v>77473.23999999999</v>
      </c>
    </row>
    <row r="181" spans="1:12" ht="12">
      <c r="A181" s="7" t="s">
        <v>397</v>
      </c>
      <c r="B181" s="8" t="s">
        <v>387</v>
      </c>
      <c r="C181" s="8" t="s">
        <v>398</v>
      </c>
      <c r="D181" s="9">
        <v>2626327.72</v>
      </c>
      <c r="E181" s="9">
        <v>1093208.66</v>
      </c>
      <c r="F181" s="9">
        <f t="shared" si="6"/>
        <v>1533119.0600000003</v>
      </c>
      <c r="H181" s="9">
        <v>2626327.72</v>
      </c>
      <c r="I181" s="9">
        <v>670348.66</v>
      </c>
      <c r="J181" s="9">
        <f t="shared" si="7"/>
        <v>1955979.06</v>
      </c>
      <c r="L181" s="9">
        <f t="shared" si="8"/>
        <v>422859.99999999977</v>
      </c>
    </row>
    <row r="182" spans="1:12" ht="12">
      <c r="A182" s="7" t="s">
        <v>399</v>
      </c>
      <c r="B182" s="8" t="s">
        <v>387</v>
      </c>
      <c r="C182" s="8" t="s">
        <v>400</v>
      </c>
      <c r="D182" s="9">
        <v>384018</v>
      </c>
      <c r="E182" s="9">
        <v>160725.31</v>
      </c>
      <c r="F182" s="9">
        <f t="shared" si="6"/>
        <v>223292.69</v>
      </c>
      <c r="H182" s="9">
        <v>384018</v>
      </c>
      <c r="I182" s="9">
        <v>97788.1</v>
      </c>
      <c r="J182" s="9">
        <f t="shared" si="7"/>
        <v>286229.9</v>
      </c>
      <c r="L182" s="9">
        <f t="shared" si="8"/>
        <v>62937.21000000002</v>
      </c>
    </row>
    <row r="183" spans="1:12" ht="12">
      <c r="A183" s="7" t="s">
        <v>401</v>
      </c>
      <c r="B183" s="8" t="s">
        <v>387</v>
      </c>
      <c r="C183" s="8" t="s">
        <v>402</v>
      </c>
      <c r="D183" s="9">
        <v>562281</v>
      </c>
      <c r="E183" s="9">
        <v>237912.63</v>
      </c>
      <c r="F183" s="9">
        <f t="shared" si="6"/>
        <v>324368.37</v>
      </c>
      <c r="H183" s="9">
        <v>562281</v>
      </c>
      <c r="I183" s="9">
        <v>141912.25</v>
      </c>
      <c r="J183" s="9">
        <f t="shared" si="7"/>
        <v>420368.75</v>
      </c>
      <c r="L183" s="9">
        <f t="shared" si="8"/>
        <v>96000.38</v>
      </c>
    </row>
    <row r="184" spans="1:12" ht="12">
      <c r="A184" s="7" t="s">
        <v>403</v>
      </c>
      <c r="B184" s="8" t="s">
        <v>387</v>
      </c>
      <c r="C184" s="8" t="s">
        <v>404</v>
      </c>
      <c r="D184" s="9">
        <v>327687</v>
      </c>
      <c r="E184" s="9">
        <v>171541.1</v>
      </c>
      <c r="F184" s="9">
        <f t="shared" si="6"/>
        <v>156145.9</v>
      </c>
      <c r="H184" s="9">
        <v>327687</v>
      </c>
      <c r="I184" s="9">
        <v>106131.87</v>
      </c>
      <c r="J184" s="9">
        <f t="shared" si="7"/>
        <v>221555.13</v>
      </c>
      <c r="L184" s="9">
        <f t="shared" si="8"/>
        <v>65409.23000000001</v>
      </c>
    </row>
    <row r="185" spans="1:12" ht="12">
      <c r="A185" s="7" t="s">
        <v>405</v>
      </c>
      <c r="B185" s="8" t="s">
        <v>387</v>
      </c>
      <c r="C185" s="8" t="s">
        <v>406</v>
      </c>
      <c r="D185" s="9">
        <v>90013.49</v>
      </c>
      <c r="E185" s="9">
        <v>52303.92</v>
      </c>
      <c r="F185" s="9">
        <f t="shared" si="6"/>
        <v>37709.57000000001</v>
      </c>
      <c r="H185" s="9">
        <v>90013.49</v>
      </c>
      <c r="I185" s="9">
        <v>31568.58</v>
      </c>
      <c r="J185" s="9">
        <f t="shared" si="7"/>
        <v>58444.91</v>
      </c>
      <c r="L185" s="9">
        <f t="shared" si="8"/>
        <v>20735.339999999997</v>
      </c>
    </row>
    <row r="186" spans="1:12" ht="12">
      <c r="A186" s="7" t="s">
        <v>407</v>
      </c>
      <c r="B186" s="8" t="s">
        <v>387</v>
      </c>
      <c r="C186" s="8" t="s">
        <v>408</v>
      </c>
      <c r="D186" s="9">
        <v>101094.12</v>
      </c>
      <c r="E186" s="9">
        <v>56873.33</v>
      </c>
      <c r="F186" s="9">
        <f t="shared" si="6"/>
        <v>44220.78999999999</v>
      </c>
      <c r="H186" s="9">
        <v>101094.12</v>
      </c>
      <c r="I186" s="9">
        <v>34452.72</v>
      </c>
      <c r="J186" s="9">
        <f t="shared" si="7"/>
        <v>66641.4</v>
      </c>
      <c r="L186" s="9">
        <f t="shared" si="8"/>
        <v>22420.61</v>
      </c>
    </row>
    <row r="187" spans="1:12" ht="12">
      <c r="A187" s="7" t="s">
        <v>409</v>
      </c>
      <c r="B187" s="8" t="s">
        <v>387</v>
      </c>
      <c r="C187" s="8" t="s">
        <v>410</v>
      </c>
      <c r="D187" s="9">
        <v>96217.57</v>
      </c>
      <c r="E187" s="9">
        <v>50337.77</v>
      </c>
      <c r="F187" s="9">
        <f t="shared" si="6"/>
        <v>45879.80000000001</v>
      </c>
      <c r="H187" s="9">
        <v>96217.57</v>
      </c>
      <c r="I187" s="9">
        <v>30595.62</v>
      </c>
      <c r="J187" s="9">
        <f t="shared" si="7"/>
        <v>65621.95000000001</v>
      </c>
      <c r="L187" s="9">
        <f t="shared" si="8"/>
        <v>19742.15</v>
      </c>
    </row>
    <row r="188" spans="1:12" ht="12">
      <c r="A188" s="11">
        <v>3200</v>
      </c>
      <c r="B188" s="8" t="s">
        <v>411</v>
      </c>
      <c r="C188" s="8" t="s">
        <v>412</v>
      </c>
      <c r="D188" s="9">
        <v>242956.77</v>
      </c>
      <c r="E188" s="9">
        <v>125557.34</v>
      </c>
      <c r="F188" s="9">
        <f t="shared" si="6"/>
        <v>117399.43</v>
      </c>
      <c r="H188" s="9">
        <v>242956.77</v>
      </c>
      <c r="I188" s="9">
        <v>75781.45</v>
      </c>
      <c r="J188" s="9">
        <f t="shared" si="7"/>
        <v>167175.32</v>
      </c>
      <c r="L188" s="9">
        <f t="shared" si="8"/>
        <v>49775.890000000014</v>
      </c>
    </row>
    <row r="189" spans="1:12" ht="12">
      <c r="A189" s="11">
        <v>3210</v>
      </c>
      <c r="B189" s="8" t="s">
        <v>411</v>
      </c>
      <c r="C189" s="8" t="s">
        <v>413</v>
      </c>
      <c r="D189" s="9">
        <v>250649.21</v>
      </c>
      <c r="E189" s="9">
        <v>132043.15</v>
      </c>
      <c r="F189" s="9">
        <f t="shared" si="6"/>
        <v>118606.06</v>
      </c>
      <c r="H189" s="9">
        <v>250649.21</v>
      </c>
      <c r="I189" s="9">
        <v>79109.09</v>
      </c>
      <c r="J189" s="9">
        <f t="shared" si="7"/>
        <v>171540.12</v>
      </c>
      <c r="L189" s="9">
        <f t="shared" si="8"/>
        <v>52934.06</v>
      </c>
    </row>
    <row r="190" spans="1:12" ht="12">
      <c r="A190" s="11">
        <v>3220</v>
      </c>
      <c r="B190" s="8" t="s">
        <v>411</v>
      </c>
      <c r="C190" s="8" t="s">
        <v>414</v>
      </c>
      <c r="D190" s="9">
        <v>117723.71</v>
      </c>
      <c r="E190" s="9">
        <v>61253.6</v>
      </c>
      <c r="F190" s="9">
        <f t="shared" si="6"/>
        <v>56470.11000000001</v>
      </c>
      <c r="H190" s="9">
        <v>117723.71</v>
      </c>
      <c r="I190" s="9">
        <v>36858.69</v>
      </c>
      <c r="J190" s="9">
        <f t="shared" si="7"/>
        <v>80865.02</v>
      </c>
      <c r="L190" s="9">
        <f t="shared" si="8"/>
        <v>24394.909999999996</v>
      </c>
    </row>
    <row r="191" spans="1:12" ht="12">
      <c r="A191" s="11">
        <v>3230</v>
      </c>
      <c r="B191" s="8" t="s">
        <v>411</v>
      </c>
      <c r="C191" s="8" t="s">
        <v>415</v>
      </c>
      <c r="D191" s="9">
        <v>56600.46</v>
      </c>
      <c r="E191" s="9">
        <v>31096.96</v>
      </c>
      <c r="F191" s="9">
        <f t="shared" si="6"/>
        <v>25503.5</v>
      </c>
      <c r="H191" s="9">
        <v>56600.46</v>
      </c>
      <c r="I191" s="9">
        <v>18768.89</v>
      </c>
      <c r="J191" s="9">
        <f t="shared" si="7"/>
        <v>37831.57</v>
      </c>
      <c r="L191" s="9">
        <f t="shared" si="8"/>
        <v>12328.07</v>
      </c>
    </row>
    <row r="192" spans="1:12" ht="12">
      <c r="A192" s="11">
        <v>9055</v>
      </c>
      <c r="B192" s="7"/>
      <c r="C192" s="7" t="s">
        <v>416</v>
      </c>
      <c r="D192" s="9">
        <v>81058.78</v>
      </c>
      <c r="E192" s="9">
        <v>44046.08</v>
      </c>
      <c r="F192" s="9">
        <f t="shared" si="6"/>
        <v>37012.7</v>
      </c>
      <c r="H192" s="9">
        <v>81058.78</v>
      </c>
      <c r="I192" s="9">
        <v>26908.04</v>
      </c>
      <c r="J192" s="9">
        <f t="shared" si="7"/>
        <v>54150.74</v>
      </c>
      <c r="L192" s="9">
        <f t="shared" si="8"/>
        <v>17138.04</v>
      </c>
    </row>
    <row r="193" spans="1:12" ht="12">
      <c r="A193" s="11">
        <v>9060</v>
      </c>
      <c r="B193" s="7"/>
      <c r="C193" s="7" t="s">
        <v>417</v>
      </c>
      <c r="D193" s="9">
        <v>0</v>
      </c>
      <c r="E193" s="9">
        <v>0</v>
      </c>
      <c r="F193" s="9">
        <f t="shared" si="6"/>
        <v>0</v>
      </c>
      <c r="H193" s="9">
        <v>0</v>
      </c>
      <c r="I193" s="9">
        <v>0</v>
      </c>
      <c r="J193" s="9">
        <f t="shared" si="7"/>
        <v>0</v>
      </c>
      <c r="L193" s="9">
        <f t="shared" si="8"/>
        <v>0</v>
      </c>
    </row>
    <row r="194" spans="1:12" ht="12">
      <c r="A194" s="11">
        <v>9065</v>
      </c>
      <c r="B194" s="7"/>
      <c r="C194" s="7" t="s">
        <v>418</v>
      </c>
      <c r="D194" s="9">
        <v>0</v>
      </c>
      <c r="E194" s="9">
        <v>0</v>
      </c>
      <c r="F194" s="9">
        <f t="shared" si="6"/>
        <v>0</v>
      </c>
      <c r="H194" s="9">
        <v>0</v>
      </c>
      <c r="I194" s="9">
        <v>0</v>
      </c>
      <c r="J194" s="9">
        <f t="shared" si="7"/>
        <v>0</v>
      </c>
      <c r="L194" s="9">
        <f t="shared" si="8"/>
        <v>0</v>
      </c>
    </row>
    <row r="195" spans="1:12" ht="12">
      <c r="A195" s="11">
        <v>9035</v>
      </c>
      <c r="B195" s="7"/>
      <c r="C195" s="7" t="s">
        <v>419</v>
      </c>
      <c r="D195" s="9">
        <v>21295.7</v>
      </c>
      <c r="E195" s="9">
        <v>16231.85</v>
      </c>
      <c r="F195" s="9">
        <f t="shared" si="6"/>
        <v>5063.85</v>
      </c>
      <c r="H195" s="9">
        <v>21295.7</v>
      </c>
      <c r="I195" s="9">
        <v>9796.9</v>
      </c>
      <c r="J195" s="9">
        <f t="shared" si="7"/>
        <v>11498.800000000001</v>
      </c>
      <c r="L195" s="9">
        <f t="shared" si="8"/>
        <v>6434.950000000001</v>
      </c>
    </row>
    <row r="196" spans="1:12" ht="12">
      <c r="A196" s="6"/>
      <c r="B196" s="6"/>
      <c r="C196" s="19" t="s">
        <v>431</v>
      </c>
      <c r="D196" s="9">
        <f>SUM(D14:D195)</f>
        <v>160560659.9479</v>
      </c>
      <c r="E196" s="9">
        <f>SUM(E14:E195)</f>
        <v>68209952.41</v>
      </c>
      <c r="F196" s="9">
        <f t="shared" si="6"/>
        <v>92350707.5379</v>
      </c>
      <c r="H196" s="9">
        <f>SUM(H14:H195)</f>
        <v>160560659.9479</v>
      </c>
      <c r="I196" s="9">
        <f>SUM(I14:I195)</f>
        <v>41420730.99999998</v>
      </c>
      <c r="J196" s="9">
        <f>SUM(J14:J195)</f>
        <v>119139928.94789997</v>
      </c>
      <c r="L196" s="9">
        <f t="shared" si="8"/>
        <v>26789221.409999967</v>
      </c>
    </row>
    <row r="200" spans="1:12" ht="12">
      <c r="A200" s="15"/>
      <c r="B200" s="15"/>
      <c r="C200" s="15"/>
      <c r="D200" s="16"/>
      <c r="E200" s="16"/>
      <c r="F200" s="15"/>
      <c r="G200" s="17"/>
      <c r="H200" s="16"/>
      <c r="I200" s="16"/>
      <c r="J200" s="15"/>
      <c r="K200" s="17"/>
      <c r="L200" s="15"/>
    </row>
    <row r="201" spans="1:12" ht="12.75" customHeight="1">
      <c r="A201" s="18"/>
      <c r="B201" s="18"/>
      <c r="C201" s="18"/>
      <c r="D201" s="18"/>
      <c r="E201" s="18"/>
      <c r="F201" s="18"/>
      <c r="G201" s="18"/>
      <c r="H201" s="18"/>
      <c r="I201" s="18"/>
      <c r="J201" s="18"/>
      <c r="K201" s="18"/>
      <c r="L201" s="18"/>
    </row>
  </sheetData>
  <mergeCells count="8">
    <mergeCell ref="A2:L2"/>
    <mergeCell ref="D11:F11"/>
    <mergeCell ref="H11:J11"/>
    <mergeCell ref="A9:L9"/>
    <mergeCell ref="D12:F12"/>
    <mergeCell ref="H12:J12"/>
    <mergeCell ref="A7:L7"/>
    <mergeCell ref="A5:L5"/>
  </mergeCells>
  <printOptions/>
  <pageMargins left="0.5" right="0.5" top="1" bottom="1" header="0.5" footer="0.5"/>
  <pageSetup fitToHeight="0" fitToWidth="1" horizontalDpi="600" verticalDpi="600" orientation="portrait" scale="67" r:id="rId1"/>
  <headerFooter alignWithMargins="0">
    <oddHeader>&amp;C&amp;11Transporation Override
Setting Mill Levy, 22-40-102, C.R.S.
Pursuant to HB 06-1375</oddHeader>
    <oddFooter>&amp;L&amp;9CDE, Public School Finance&amp;C&amp;9&amp;P of &amp;N&amp;R&amp;9&amp;D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gerard_j</dc:creator>
  <cp:keywords/>
  <dc:description/>
  <cp:lastModifiedBy>gerard_j</cp:lastModifiedBy>
  <cp:lastPrinted>2006-05-18T16:18:31Z</cp:lastPrinted>
  <dcterms:created xsi:type="dcterms:W3CDTF">2006-05-16T18:59:52Z</dcterms:created>
  <dcterms:modified xsi:type="dcterms:W3CDTF">2006-05-18T17:01:52Z</dcterms:modified>
  <cp:category/>
  <cp:version/>
  <cp:contentType/>
  <cp:contentStatus/>
</cp:coreProperties>
</file>