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<sst xmlns="http://schemas.openxmlformats.org/spreadsheetml/2006/main" count="107" uniqueCount="21">
  <si>
    <t>Family Size</t>
  </si>
  <si>
    <t>to</t>
  </si>
  <si>
    <t>How Often Income Was Received</t>
  </si>
  <si>
    <t>Yearly</t>
  </si>
  <si>
    <t>Monthly</t>
  </si>
  <si>
    <t>Twice Per Mth</t>
  </si>
  <si>
    <t>Every 2 Weeks</t>
  </si>
  <si>
    <t>Weekly</t>
  </si>
  <si>
    <t>Error-Prone Applications</t>
  </si>
  <si>
    <t>Error-prone applications are those applications where income falls between the income eligibility limits and $1200 of the income eligibilty limits for Yearly.</t>
  </si>
  <si>
    <t>Error-prone applications are those applications where income falls between the income eligibility limits and $100 of the income eligibilty limits for Monthly.</t>
  </si>
  <si>
    <t>Error-prone applications are those applications where income falls between the income eligibility limits and $50 of the income eligibilty limits for Twice per Month.</t>
  </si>
  <si>
    <t>Yearly Error-Prone</t>
  </si>
  <si>
    <t>Monthly Error-Prone</t>
  </si>
  <si>
    <t>Twice Per Month         Error-Prone</t>
  </si>
  <si>
    <t>Weekly Error-Prone</t>
  </si>
  <si>
    <t>Every Other Week Error-Prone</t>
  </si>
  <si>
    <t>Error-prone applications are those applications where income falls between the income eligibility limits and $44 of the income eligibilty limits for Every 2 weeks.</t>
  </si>
  <si>
    <t>Error-prone applications are those applications where income falls between the income eligibility limits and $24 of the income eligibilty limits for Weekly.</t>
  </si>
  <si>
    <r>
      <t xml:space="preserve">Error-Prone Chart for </t>
    </r>
    <r>
      <rPr>
        <b/>
        <i/>
        <sz val="12"/>
        <rFont val="Calibri"/>
        <family val="2"/>
      </rPr>
      <t>FREE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Eligibility Applications July 1, 2024 - June 30, 2025</t>
    </r>
  </si>
  <si>
    <r>
      <t>Error-prone Chart for</t>
    </r>
    <r>
      <rPr>
        <b/>
        <sz val="12"/>
        <rFont val="Calibri"/>
        <family val="2"/>
      </rPr>
      <t xml:space="preserve"> </t>
    </r>
    <r>
      <rPr>
        <b/>
        <i/>
        <sz val="12"/>
        <rFont val="Calibri"/>
        <family val="2"/>
      </rPr>
      <t>REDUCED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Eligibility Applications July 1, 2024 - June 30, 2025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</si>
</sst>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3" fillId="33" borderId="0" xfId="0" applyFont="1" applyFill="1" applyAlignment="1">
      <alignment/>
    </xf>
    <xf numFmtId="0" fontId="23" fillId="0" borderId="0" xfId="0" applyFont="1" applyAlignment="1">
      <alignment/>
    </xf>
    <xf numFmtId="0" fontId="23" fillId="33" borderId="1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/>
    </xf>
    <xf numFmtId="0" fontId="23" fillId="33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3" fillId="33" borderId="13" xfId="0" applyFont="1" applyFill="1" applyBorder="1" applyAlignment="1">
      <alignment/>
    </xf>
    <xf numFmtId="0" fontId="23" fillId="33" borderId="14" xfId="0" applyFont="1" applyFill="1" applyBorder="1" applyAlignment="1">
      <alignment/>
    </xf>
    <xf numFmtId="0" fontId="24" fillId="6" borderId="12" xfId="0" applyFont="1" applyFill="1" applyBorder="1" applyAlignment="1">
      <alignment horizontal="center"/>
    </xf>
    <xf numFmtId="0" fontId="24" fillId="18" borderId="15" xfId="0" applyFont="1" applyFill="1" applyBorder="1" applyAlignment="1">
      <alignment horizontal="center"/>
    </xf>
    <xf numFmtId="0" fontId="24" fillId="18" borderId="12" xfId="0" applyFont="1" applyFill="1" applyBorder="1" applyAlignment="1">
      <alignment horizontal="center"/>
    </xf>
    <xf numFmtId="0" fontId="24" fillId="6" borderId="15" xfId="0" applyFont="1" applyFill="1" applyBorder="1" applyAlignment="1">
      <alignment horizontal="center"/>
    </xf>
    <xf numFmtId="168" fontId="24" fillId="18" borderId="16" xfId="0" applyNumberFormat="1" applyFont="1" applyFill="1" applyBorder="1" applyAlignment="1">
      <alignment horizontal="center"/>
    </xf>
    <xf numFmtId="168" fontId="24" fillId="18" borderId="17" xfId="0" applyNumberFormat="1" applyFont="1" applyFill="1" applyBorder="1" applyAlignment="1">
      <alignment horizontal="center"/>
    </xf>
    <xf numFmtId="168" fontId="24" fillId="18" borderId="18" xfId="0" applyNumberFormat="1" applyFont="1" applyFill="1" applyBorder="1" applyAlignment="1">
      <alignment horizontal="center"/>
    </xf>
    <xf numFmtId="0" fontId="23" fillId="13" borderId="0" xfId="0" applyFont="1" applyFill="1" applyBorder="1" applyAlignment="1">
      <alignment horizontal="left" wrapText="1"/>
    </xf>
    <xf numFmtId="0" fontId="23" fillId="13" borderId="11" xfId="0" applyFont="1" applyFill="1" applyBorder="1" applyAlignment="1">
      <alignment horizontal="left" wrapText="1"/>
    </xf>
    <xf numFmtId="0" fontId="23" fillId="13" borderId="13" xfId="0" applyFont="1" applyFill="1" applyBorder="1" applyAlignment="1">
      <alignment horizontal="left" wrapText="1"/>
    </xf>
    <xf numFmtId="0" fontId="23" fillId="13" borderId="14" xfId="0" applyFont="1" applyFill="1" applyBorder="1" applyAlignment="1">
      <alignment horizontal="left" wrapText="1"/>
    </xf>
    <xf numFmtId="0" fontId="23" fillId="13" borderId="19" xfId="0" applyFont="1" applyFill="1" applyBorder="1" applyAlignment="1">
      <alignment horizontal="left" wrapText="1"/>
    </xf>
    <xf numFmtId="0" fontId="23" fillId="13" borderId="20" xfId="0" applyFont="1" applyFill="1" applyBorder="1" applyAlignment="1">
      <alignment horizontal="left" wrapText="1"/>
    </xf>
    <xf numFmtId="0" fontId="23" fillId="13" borderId="21" xfId="0" applyFont="1" applyFill="1" applyBorder="1" applyAlignment="1">
      <alignment horizontal="center" vertical="center"/>
    </xf>
    <xf numFmtId="0" fontId="23" fillId="13" borderId="22" xfId="0" applyFont="1" applyFill="1" applyBorder="1" applyAlignment="1">
      <alignment horizontal="center" vertical="center"/>
    </xf>
    <xf numFmtId="0" fontId="23" fillId="13" borderId="23" xfId="0" applyFont="1" applyFill="1" applyBorder="1" applyAlignment="1">
      <alignment horizontal="center" vertical="center" wrapText="1"/>
    </xf>
    <xf numFmtId="0" fontId="23" fillId="13" borderId="22" xfId="0" applyFont="1" applyFill="1" applyBorder="1" applyAlignment="1">
      <alignment horizontal="center" vertical="center" wrapText="1"/>
    </xf>
    <xf numFmtId="0" fontId="23" fillId="13" borderId="23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3" fillId="13" borderId="27" xfId="0" applyFont="1" applyFill="1" applyBorder="1" applyAlignment="1">
      <alignment horizontal="center" wrapText="1"/>
    </xf>
    <xf numFmtId="0" fontId="23" fillId="13" borderId="28" xfId="0" applyFont="1" applyFill="1" applyBorder="1" applyAlignment="1">
      <alignment horizontal="center" wrapText="1"/>
    </xf>
    <xf numFmtId="0" fontId="23" fillId="13" borderId="29" xfId="0" applyFont="1" applyFill="1" applyBorder="1" applyAlignment="1">
      <alignment horizontal="center" wrapText="1"/>
    </xf>
    <xf numFmtId="0" fontId="23" fillId="13" borderId="30" xfId="0" applyFont="1" applyFill="1" applyBorder="1" applyAlignment="1">
      <alignment horizontal="center" wrapText="1"/>
    </xf>
    <xf numFmtId="0" fontId="23" fillId="13" borderId="31" xfId="0" applyFont="1" applyFill="1" applyBorder="1" applyAlignment="1">
      <alignment horizontal="center" wrapText="1"/>
    </xf>
    <xf numFmtId="0" fontId="23" fillId="13" borderId="32" xfId="0" applyFont="1" applyFill="1" applyBorder="1" applyAlignment="1">
      <alignment horizont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4" fillId="0" borderId="2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PageLayoutView="0" workbookViewId="0" topLeftCell="B1">
      <selection activeCell="S25" sqref="S25"/>
    </sheetView>
  </sheetViews>
  <sheetFormatPr defaultColWidth="9.140625" defaultRowHeight="15"/>
  <cols>
    <col min="1" max="1" width="1.57421875" style="2" customWidth="1"/>
    <col min="2" max="2" width="7.00390625" style="2" customWidth="1"/>
    <col min="3" max="3" width="8.00390625" style="2" bestFit="1" customWidth="1"/>
    <col min="4" max="4" width="3.28125" style="2" customWidth="1"/>
    <col min="5" max="5" width="8.140625" style="2" customWidth="1"/>
    <col min="6" max="6" width="7.7109375" style="2" customWidth="1"/>
    <col min="7" max="7" width="3.28125" style="2" customWidth="1"/>
    <col min="8" max="9" width="7.7109375" style="2" customWidth="1"/>
    <col min="10" max="10" width="3.28125" style="2" customWidth="1"/>
    <col min="11" max="11" width="7.7109375" style="2" customWidth="1"/>
    <col min="12" max="12" width="8.140625" style="2" bestFit="1" customWidth="1"/>
    <col min="13" max="13" width="3.28125" style="2" customWidth="1"/>
    <col min="14" max="14" width="7.8515625" style="2" customWidth="1"/>
    <col min="15" max="15" width="8.57421875" style="2" bestFit="1" customWidth="1"/>
    <col min="16" max="16" width="3.28125" style="2" customWidth="1"/>
    <col min="17" max="17" width="7.8515625" style="2" customWidth="1"/>
    <col min="18" max="16384" width="9.140625" style="2" customWidth="1"/>
  </cols>
  <sheetData>
    <row r="1" spans="1:26" ht="15.75" thickBot="1">
      <c r="A1" s="1"/>
      <c r="B1" s="45" t="s">
        <v>19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  <c r="R1" s="1"/>
      <c r="S1" s="1"/>
      <c r="T1" s="1"/>
      <c r="U1" s="1"/>
      <c r="V1" s="1"/>
      <c r="W1" s="1"/>
      <c r="X1" s="1"/>
      <c r="Y1" s="1"/>
      <c r="Z1" s="1"/>
    </row>
    <row r="2" spans="1:26" ht="15" thickBot="1">
      <c r="A2" s="1"/>
      <c r="B2" s="28" t="s">
        <v>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  <c r="R2" s="1"/>
      <c r="S2" s="1"/>
      <c r="T2" s="1"/>
      <c r="U2" s="1"/>
      <c r="V2" s="1"/>
      <c r="W2" s="1"/>
      <c r="X2" s="1"/>
      <c r="Y2" s="1"/>
      <c r="Z2" s="1"/>
    </row>
    <row r="3" spans="1:26" ht="14.25">
      <c r="A3" s="1"/>
      <c r="B3" s="35" t="s">
        <v>0</v>
      </c>
      <c r="C3" s="35" t="s">
        <v>12</v>
      </c>
      <c r="D3" s="43"/>
      <c r="E3" s="48"/>
      <c r="F3" s="31" t="s">
        <v>13</v>
      </c>
      <c r="G3" s="32"/>
      <c r="H3" s="32"/>
      <c r="I3" s="35" t="s">
        <v>14</v>
      </c>
      <c r="J3" s="43"/>
      <c r="K3" s="43"/>
      <c r="L3" s="35" t="s">
        <v>16</v>
      </c>
      <c r="M3" s="43"/>
      <c r="N3" s="43"/>
      <c r="O3" s="35" t="s">
        <v>15</v>
      </c>
      <c r="P3" s="43"/>
      <c r="Q3" s="48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thickBot="1">
      <c r="A4" s="1"/>
      <c r="B4" s="36"/>
      <c r="C4" s="36"/>
      <c r="D4" s="44"/>
      <c r="E4" s="49"/>
      <c r="F4" s="33"/>
      <c r="G4" s="34"/>
      <c r="H4" s="34"/>
      <c r="I4" s="36"/>
      <c r="J4" s="44"/>
      <c r="K4" s="44"/>
      <c r="L4" s="36"/>
      <c r="M4" s="44"/>
      <c r="N4" s="44"/>
      <c r="O4" s="36"/>
      <c r="P4" s="44"/>
      <c r="Q4" s="49"/>
      <c r="R4" s="1"/>
      <c r="S4" s="1"/>
      <c r="T4" s="1"/>
      <c r="U4" s="1"/>
      <c r="V4" s="1"/>
      <c r="W4" s="1"/>
      <c r="X4" s="1"/>
      <c r="Y4" s="1"/>
      <c r="Z4" s="1"/>
    </row>
    <row r="5" spans="1:26" ht="15" thickBot="1">
      <c r="A5" s="1"/>
      <c r="B5" s="10">
        <v>1</v>
      </c>
      <c r="C5" s="14">
        <f>E5-1200</f>
        <v>18378</v>
      </c>
      <c r="D5" s="14" t="s">
        <v>1</v>
      </c>
      <c r="E5" s="14">
        <v>19578</v>
      </c>
      <c r="F5" s="14">
        <f aca="true" t="shared" si="0" ref="F5:F12">H5-100</f>
        <v>1532</v>
      </c>
      <c r="G5" s="14" t="s">
        <v>1</v>
      </c>
      <c r="H5" s="14">
        <v>1632</v>
      </c>
      <c r="I5" s="14">
        <f aca="true" t="shared" si="1" ref="I5:I12">K5-50</f>
        <v>766</v>
      </c>
      <c r="J5" s="14" t="s">
        <v>1</v>
      </c>
      <c r="K5" s="14">
        <v>816</v>
      </c>
      <c r="L5" s="14">
        <f>N5-44</f>
        <v>709</v>
      </c>
      <c r="M5" s="14" t="s">
        <v>1</v>
      </c>
      <c r="N5" s="14">
        <v>753</v>
      </c>
      <c r="O5" s="14">
        <f>Q5-24</f>
        <v>353</v>
      </c>
      <c r="P5" s="14" t="s">
        <v>1</v>
      </c>
      <c r="Q5" s="14">
        <v>377</v>
      </c>
      <c r="R5" s="1"/>
      <c r="S5" s="1"/>
      <c r="T5" s="1"/>
      <c r="U5" s="1"/>
      <c r="V5" s="1"/>
      <c r="W5" s="1"/>
      <c r="X5" s="1"/>
      <c r="Y5" s="1"/>
      <c r="Z5" s="1"/>
    </row>
    <row r="6" spans="1:26" ht="15" thickBot="1">
      <c r="A6" s="1"/>
      <c r="B6" s="11">
        <v>2</v>
      </c>
      <c r="C6" s="15">
        <f aca="true" t="shared" si="2" ref="C6:C12">E6-1200</f>
        <v>25372</v>
      </c>
      <c r="D6" s="15" t="s">
        <v>1</v>
      </c>
      <c r="E6" s="15">
        <v>26572</v>
      </c>
      <c r="F6" s="15">
        <f t="shared" si="0"/>
        <v>2115</v>
      </c>
      <c r="G6" s="15" t="s">
        <v>1</v>
      </c>
      <c r="H6" s="15">
        <v>2215</v>
      </c>
      <c r="I6" s="15">
        <f t="shared" si="1"/>
        <v>1058</v>
      </c>
      <c r="J6" s="15" t="s">
        <v>1</v>
      </c>
      <c r="K6" s="15">
        <v>1108</v>
      </c>
      <c r="L6" s="14">
        <f aca="true" t="shared" si="3" ref="L6:L12">N6-44</f>
        <v>978</v>
      </c>
      <c r="M6" s="15" t="s">
        <v>1</v>
      </c>
      <c r="N6" s="15">
        <v>1022</v>
      </c>
      <c r="O6" s="14">
        <f aca="true" t="shared" si="4" ref="O6:O12">Q6-24</f>
        <v>487</v>
      </c>
      <c r="P6" s="15" t="s">
        <v>1</v>
      </c>
      <c r="Q6" s="15">
        <v>511</v>
      </c>
      <c r="R6" s="1"/>
      <c r="S6" s="1"/>
      <c r="T6" s="1"/>
      <c r="U6" s="1"/>
      <c r="V6" s="1"/>
      <c r="W6" s="1"/>
      <c r="X6" s="1"/>
      <c r="Y6" s="1"/>
      <c r="Z6" s="1"/>
    </row>
    <row r="7" spans="1:26" ht="15" thickBot="1">
      <c r="A7" s="1"/>
      <c r="B7" s="13">
        <v>3</v>
      </c>
      <c r="C7" s="15">
        <f t="shared" si="2"/>
        <v>32366</v>
      </c>
      <c r="D7" s="15" t="s">
        <v>1</v>
      </c>
      <c r="E7" s="15">
        <v>33566</v>
      </c>
      <c r="F7" s="15">
        <f t="shared" si="0"/>
        <v>2698</v>
      </c>
      <c r="G7" s="15" t="s">
        <v>1</v>
      </c>
      <c r="H7" s="15">
        <v>2798</v>
      </c>
      <c r="I7" s="15">
        <f t="shared" si="1"/>
        <v>1349</v>
      </c>
      <c r="J7" s="15" t="s">
        <v>1</v>
      </c>
      <c r="K7" s="15">
        <v>1399</v>
      </c>
      <c r="L7" s="14">
        <f t="shared" si="3"/>
        <v>1247</v>
      </c>
      <c r="M7" s="15" t="s">
        <v>1</v>
      </c>
      <c r="N7" s="15">
        <v>1291</v>
      </c>
      <c r="O7" s="14">
        <f t="shared" si="4"/>
        <v>622</v>
      </c>
      <c r="P7" s="15" t="s">
        <v>1</v>
      </c>
      <c r="Q7" s="15">
        <v>646</v>
      </c>
      <c r="R7" s="1"/>
      <c r="S7" s="1"/>
      <c r="T7" s="1"/>
      <c r="U7" s="1"/>
      <c r="V7" s="1"/>
      <c r="W7" s="1"/>
      <c r="X7" s="1"/>
      <c r="Y7" s="1"/>
      <c r="Z7" s="1"/>
    </row>
    <row r="8" spans="1:26" ht="15" thickBot="1">
      <c r="A8" s="1"/>
      <c r="B8" s="11">
        <v>4</v>
      </c>
      <c r="C8" s="15">
        <f t="shared" si="2"/>
        <v>39360</v>
      </c>
      <c r="D8" s="15" t="s">
        <v>1</v>
      </c>
      <c r="E8" s="15">
        <v>40560</v>
      </c>
      <c r="F8" s="15">
        <f t="shared" si="0"/>
        <v>3280</v>
      </c>
      <c r="G8" s="15" t="s">
        <v>1</v>
      </c>
      <c r="H8" s="15">
        <v>3380</v>
      </c>
      <c r="I8" s="15">
        <f t="shared" si="1"/>
        <v>1640</v>
      </c>
      <c r="J8" s="15" t="s">
        <v>1</v>
      </c>
      <c r="K8" s="15">
        <v>1690</v>
      </c>
      <c r="L8" s="14">
        <f t="shared" si="3"/>
        <v>1516</v>
      </c>
      <c r="M8" s="15" t="s">
        <v>1</v>
      </c>
      <c r="N8" s="15">
        <v>1560</v>
      </c>
      <c r="O8" s="14">
        <f t="shared" si="4"/>
        <v>756</v>
      </c>
      <c r="P8" s="15" t="s">
        <v>1</v>
      </c>
      <c r="Q8" s="15">
        <v>780</v>
      </c>
      <c r="R8" s="1"/>
      <c r="S8" s="1"/>
      <c r="T8" s="1"/>
      <c r="U8" s="1"/>
      <c r="V8" s="1"/>
      <c r="W8" s="1"/>
      <c r="X8" s="1"/>
      <c r="Y8" s="1"/>
      <c r="Z8" s="1"/>
    </row>
    <row r="9" spans="1:26" ht="15" thickBot="1">
      <c r="A9" s="1"/>
      <c r="B9" s="13">
        <v>5</v>
      </c>
      <c r="C9" s="15">
        <f t="shared" si="2"/>
        <v>46354</v>
      </c>
      <c r="D9" s="15" t="s">
        <v>1</v>
      </c>
      <c r="E9" s="15">
        <v>47554</v>
      </c>
      <c r="F9" s="15">
        <f t="shared" si="0"/>
        <v>3863</v>
      </c>
      <c r="G9" s="15" t="s">
        <v>1</v>
      </c>
      <c r="H9" s="15">
        <v>3963</v>
      </c>
      <c r="I9" s="15">
        <f t="shared" si="1"/>
        <v>1932</v>
      </c>
      <c r="J9" s="15" t="s">
        <v>1</v>
      </c>
      <c r="K9" s="15">
        <v>1982</v>
      </c>
      <c r="L9" s="14">
        <f t="shared" si="3"/>
        <v>1785</v>
      </c>
      <c r="M9" s="15" t="s">
        <v>1</v>
      </c>
      <c r="N9" s="15">
        <v>1829</v>
      </c>
      <c r="O9" s="14">
        <f t="shared" si="4"/>
        <v>891</v>
      </c>
      <c r="P9" s="15" t="s">
        <v>1</v>
      </c>
      <c r="Q9" s="15">
        <v>915</v>
      </c>
      <c r="R9" s="1"/>
      <c r="S9" s="1"/>
      <c r="T9" s="1"/>
      <c r="U9" s="1"/>
      <c r="V9" s="1"/>
      <c r="W9" s="1"/>
      <c r="X9" s="1"/>
      <c r="Y9" s="1"/>
      <c r="Z9" s="1"/>
    </row>
    <row r="10" spans="1:26" ht="15" thickBot="1">
      <c r="A10" s="1"/>
      <c r="B10" s="11">
        <v>6</v>
      </c>
      <c r="C10" s="15">
        <f t="shared" si="2"/>
        <v>53348</v>
      </c>
      <c r="D10" s="15" t="s">
        <v>1</v>
      </c>
      <c r="E10" s="15">
        <v>54548</v>
      </c>
      <c r="F10" s="15">
        <f t="shared" si="0"/>
        <v>4446</v>
      </c>
      <c r="G10" s="15" t="s">
        <v>1</v>
      </c>
      <c r="H10" s="15">
        <v>4546</v>
      </c>
      <c r="I10" s="15">
        <f t="shared" si="1"/>
        <v>2223</v>
      </c>
      <c r="J10" s="15" t="s">
        <v>1</v>
      </c>
      <c r="K10" s="15">
        <v>2273</v>
      </c>
      <c r="L10" s="14">
        <f t="shared" si="3"/>
        <v>2054</v>
      </c>
      <c r="M10" s="15" t="s">
        <v>1</v>
      </c>
      <c r="N10" s="15">
        <v>2098</v>
      </c>
      <c r="O10" s="14">
        <f t="shared" si="4"/>
        <v>1025</v>
      </c>
      <c r="P10" s="15" t="s">
        <v>1</v>
      </c>
      <c r="Q10" s="15">
        <v>1049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 ht="15" thickBot="1">
      <c r="A11" s="1"/>
      <c r="B11" s="13">
        <v>7</v>
      </c>
      <c r="C11" s="15">
        <f t="shared" si="2"/>
        <v>60342</v>
      </c>
      <c r="D11" s="15" t="s">
        <v>1</v>
      </c>
      <c r="E11" s="15">
        <v>61542</v>
      </c>
      <c r="F11" s="15">
        <f t="shared" si="0"/>
        <v>5029</v>
      </c>
      <c r="G11" s="15" t="s">
        <v>1</v>
      </c>
      <c r="H11" s="15">
        <v>5129</v>
      </c>
      <c r="I11" s="15">
        <f t="shared" si="1"/>
        <v>2515</v>
      </c>
      <c r="J11" s="15" t="s">
        <v>1</v>
      </c>
      <c r="K11" s="15">
        <v>2565</v>
      </c>
      <c r="L11" s="14">
        <f t="shared" si="3"/>
        <v>2323</v>
      </c>
      <c r="M11" s="15" t="s">
        <v>1</v>
      </c>
      <c r="N11" s="15">
        <v>2367</v>
      </c>
      <c r="O11" s="14">
        <f t="shared" si="4"/>
        <v>1160</v>
      </c>
      <c r="P11" s="15" t="s">
        <v>1</v>
      </c>
      <c r="Q11" s="15">
        <v>1184</v>
      </c>
      <c r="R11" s="1"/>
      <c r="S11" s="1"/>
      <c r="T11" s="1"/>
      <c r="U11" s="1"/>
      <c r="V11" s="1"/>
      <c r="W11" s="1"/>
      <c r="X11" s="1"/>
      <c r="Y11" s="1"/>
      <c r="Z11" s="1"/>
    </row>
    <row r="12" spans="1:26" ht="15" thickBot="1">
      <c r="A12" s="1"/>
      <c r="B12" s="12">
        <v>8</v>
      </c>
      <c r="C12" s="16">
        <f t="shared" si="2"/>
        <v>67336</v>
      </c>
      <c r="D12" s="16" t="s">
        <v>1</v>
      </c>
      <c r="E12" s="16">
        <v>68536</v>
      </c>
      <c r="F12" s="16">
        <f t="shared" si="0"/>
        <v>5612</v>
      </c>
      <c r="G12" s="16" t="s">
        <v>1</v>
      </c>
      <c r="H12" s="16">
        <v>5712</v>
      </c>
      <c r="I12" s="16">
        <f t="shared" si="1"/>
        <v>2806</v>
      </c>
      <c r="J12" s="16" t="s">
        <v>1</v>
      </c>
      <c r="K12" s="16">
        <v>2856</v>
      </c>
      <c r="L12" s="14">
        <f t="shared" si="3"/>
        <v>2592</v>
      </c>
      <c r="M12" s="16" t="s">
        <v>1</v>
      </c>
      <c r="N12" s="16">
        <v>2636</v>
      </c>
      <c r="O12" s="14">
        <f t="shared" si="4"/>
        <v>1294</v>
      </c>
      <c r="P12" s="16" t="s">
        <v>1</v>
      </c>
      <c r="Q12" s="16">
        <v>1318</v>
      </c>
      <c r="R12" s="1"/>
      <c r="S12" s="1"/>
      <c r="T12" s="1"/>
      <c r="U12" s="1"/>
      <c r="V12" s="1"/>
      <c r="W12" s="1"/>
      <c r="X12" s="1"/>
      <c r="Y12" s="1"/>
      <c r="Z12" s="1"/>
    </row>
    <row r="13" spans="1:26" ht="15" thickBot="1">
      <c r="A13" s="1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6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thickBot="1">
      <c r="A14" s="1"/>
      <c r="B14" s="45" t="s">
        <v>20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7"/>
      <c r="R14" s="1"/>
      <c r="S14" s="1"/>
      <c r="T14" s="1"/>
      <c r="U14" s="1"/>
      <c r="V14" s="1"/>
      <c r="W14" s="1"/>
      <c r="X14" s="1"/>
      <c r="Y14" s="1"/>
      <c r="Z14" s="1"/>
    </row>
    <row r="15" spans="1:26" ht="15" thickBot="1">
      <c r="A15" s="1"/>
      <c r="B15" s="28" t="s">
        <v>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0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"/>
      <c r="B16" s="35" t="s">
        <v>0</v>
      </c>
      <c r="C16" s="35" t="s">
        <v>12</v>
      </c>
      <c r="D16" s="43"/>
      <c r="E16" s="48"/>
      <c r="F16" s="31" t="s">
        <v>13</v>
      </c>
      <c r="G16" s="32"/>
      <c r="H16" s="32"/>
      <c r="I16" s="35" t="s">
        <v>14</v>
      </c>
      <c r="J16" s="43"/>
      <c r="K16" s="43"/>
      <c r="L16" s="35" t="s">
        <v>16</v>
      </c>
      <c r="M16" s="43"/>
      <c r="N16" s="43"/>
      <c r="O16" s="35" t="s">
        <v>15</v>
      </c>
      <c r="P16" s="43"/>
      <c r="Q16" s="48"/>
      <c r="R16" s="1"/>
      <c r="S16" s="1"/>
      <c r="T16" s="1"/>
      <c r="U16" s="1"/>
      <c r="V16" s="1"/>
      <c r="W16" s="1"/>
      <c r="X16" s="1"/>
      <c r="Y16" s="1"/>
      <c r="Z16" s="1"/>
    </row>
    <row r="17" spans="1:26" ht="15" thickBot="1">
      <c r="A17" s="1"/>
      <c r="B17" s="36"/>
      <c r="C17" s="36"/>
      <c r="D17" s="44"/>
      <c r="E17" s="49"/>
      <c r="F17" s="33"/>
      <c r="G17" s="34"/>
      <c r="H17" s="34"/>
      <c r="I17" s="36"/>
      <c r="J17" s="44"/>
      <c r="K17" s="44"/>
      <c r="L17" s="36"/>
      <c r="M17" s="44"/>
      <c r="N17" s="44"/>
      <c r="O17" s="36"/>
      <c r="P17" s="44"/>
      <c r="Q17" s="49"/>
      <c r="R17" s="1"/>
      <c r="S17" s="1"/>
      <c r="T17" s="1"/>
      <c r="U17" s="1"/>
      <c r="V17" s="1"/>
      <c r="W17" s="1"/>
      <c r="X17" s="1"/>
      <c r="Y17" s="1"/>
      <c r="Z17" s="1"/>
    </row>
    <row r="18" spans="1:26" ht="15" thickBot="1">
      <c r="A18" s="1"/>
      <c r="B18" s="10">
        <v>1</v>
      </c>
      <c r="C18" s="14">
        <f aca="true" t="shared" si="5" ref="C18:C25">E18-1200</f>
        <v>26661</v>
      </c>
      <c r="D18" s="14" t="s">
        <v>1</v>
      </c>
      <c r="E18" s="14">
        <v>27861</v>
      </c>
      <c r="F18" s="14">
        <f aca="true" t="shared" si="6" ref="F18:F25">H18-100</f>
        <v>2222</v>
      </c>
      <c r="G18" s="14" t="s">
        <v>1</v>
      </c>
      <c r="H18" s="14">
        <v>2322</v>
      </c>
      <c r="I18" s="14">
        <f aca="true" t="shared" si="7" ref="I18:I25">K18-50</f>
        <v>1111</v>
      </c>
      <c r="J18" s="14" t="s">
        <v>1</v>
      </c>
      <c r="K18" s="14">
        <v>1161</v>
      </c>
      <c r="L18" s="14">
        <f>N18-44</f>
        <v>1028</v>
      </c>
      <c r="M18" s="14" t="s">
        <v>1</v>
      </c>
      <c r="N18" s="14">
        <v>1072</v>
      </c>
      <c r="O18" s="14">
        <f>Q18-24</f>
        <v>512</v>
      </c>
      <c r="P18" s="14" t="s">
        <v>1</v>
      </c>
      <c r="Q18" s="14">
        <v>536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 ht="15" thickBot="1">
      <c r="A19" s="1"/>
      <c r="B19" s="11">
        <v>2</v>
      </c>
      <c r="C19" s="15">
        <f t="shared" si="5"/>
        <v>36614</v>
      </c>
      <c r="D19" s="15" t="s">
        <v>1</v>
      </c>
      <c r="E19" s="15">
        <v>37814</v>
      </c>
      <c r="F19" s="15">
        <f t="shared" si="6"/>
        <v>3052</v>
      </c>
      <c r="G19" s="15" t="s">
        <v>1</v>
      </c>
      <c r="H19" s="15">
        <v>3152</v>
      </c>
      <c r="I19" s="15">
        <f t="shared" si="7"/>
        <v>1526</v>
      </c>
      <c r="J19" s="15" t="s">
        <v>1</v>
      </c>
      <c r="K19" s="15">
        <v>1576</v>
      </c>
      <c r="L19" s="14">
        <f aca="true" t="shared" si="8" ref="L19:L25">N19-44</f>
        <v>1411</v>
      </c>
      <c r="M19" s="15" t="s">
        <v>1</v>
      </c>
      <c r="N19" s="15">
        <v>1455</v>
      </c>
      <c r="O19" s="14">
        <f aca="true" t="shared" si="9" ref="O19:O25">Q19-24</f>
        <v>704</v>
      </c>
      <c r="P19" s="15" t="s">
        <v>1</v>
      </c>
      <c r="Q19" s="15">
        <v>728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15" thickBot="1">
      <c r="A20" s="1"/>
      <c r="B20" s="13">
        <v>3</v>
      </c>
      <c r="C20" s="15">
        <f t="shared" si="5"/>
        <v>46567</v>
      </c>
      <c r="D20" s="15" t="s">
        <v>1</v>
      </c>
      <c r="E20" s="15">
        <v>47767</v>
      </c>
      <c r="F20" s="15">
        <f t="shared" si="6"/>
        <v>3881</v>
      </c>
      <c r="G20" s="15" t="s">
        <v>1</v>
      </c>
      <c r="H20" s="15">
        <v>3981</v>
      </c>
      <c r="I20" s="15">
        <f t="shared" si="7"/>
        <v>1941</v>
      </c>
      <c r="J20" s="15" t="s">
        <v>1</v>
      </c>
      <c r="K20" s="15">
        <v>1991</v>
      </c>
      <c r="L20" s="14">
        <f t="shared" si="8"/>
        <v>1794</v>
      </c>
      <c r="M20" s="15" t="s">
        <v>1</v>
      </c>
      <c r="N20" s="15">
        <v>1838</v>
      </c>
      <c r="O20" s="14">
        <f t="shared" si="9"/>
        <v>895</v>
      </c>
      <c r="P20" s="15" t="s">
        <v>1</v>
      </c>
      <c r="Q20" s="15">
        <v>919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15" thickBot="1">
      <c r="A21" s="1"/>
      <c r="B21" s="11">
        <v>4</v>
      </c>
      <c r="C21" s="15">
        <f t="shared" si="5"/>
        <v>56520</v>
      </c>
      <c r="D21" s="15" t="s">
        <v>1</v>
      </c>
      <c r="E21" s="15">
        <v>57720</v>
      </c>
      <c r="F21" s="15">
        <f t="shared" si="6"/>
        <v>4710</v>
      </c>
      <c r="G21" s="15" t="s">
        <v>1</v>
      </c>
      <c r="H21" s="15">
        <v>4810</v>
      </c>
      <c r="I21" s="15">
        <f t="shared" si="7"/>
        <v>2355</v>
      </c>
      <c r="J21" s="15" t="s">
        <v>1</v>
      </c>
      <c r="K21" s="15">
        <v>2405</v>
      </c>
      <c r="L21" s="14">
        <f t="shared" si="8"/>
        <v>2176</v>
      </c>
      <c r="M21" s="15" t="s">
        <v>1</v>
      </c>
      <c r="N21" s="15">
        <v>2220</v>
      </c>
      <c r="O21" s="14">
        <f t="shared" si="9"/>
        <v>1086</v>
      </c>
      <c r="P21" s="15" t="s">
        <v>1</v>
      </c>
      <c r="Q21" s="15">
        <v>1110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ht="15" thickBot="1">
      <c r="A22" s="1"/>
      <c r="B22" s="13">
        <v>5</v>
      </c>
      <c r="C22" s="15">
        <f t="shared" si="5"/>
        <v>66473</v>
      </c>
      <c r="D22" s="15" t="s">
        <v>1</v>
      </c>
      <c r="E22" s="15">
        <v>67673</v>
      </c>
      <c r="F22" s="15">
        <f t="shared" si="6"/>
        <v>5540</v>
      </c>
      <c r="G22" s="15" t="s">
        <v>1</v>
      </c>
      <c r="H22" s="15">
        <v>5640</v>
      </c>
      <c r="I22" s="15">
        <f t="shared" si="7"/>
        <v>2770</v>
      </c>
      <c r="J22" s="15" t="s">
        <v>1</v>
      </c>
      <c r="K22" s="15">
        <v>2820</v>
      </c>
      <c r="L22" s="14">
        <f t="shared" si="8"/>
        <v>2559</v>
      </c>
      <c r="M22" s="15" t="s">
        <v>1</v>
      </c>
      <c r="N22" s="15">
        <v>2603</v>
      </c>
      <c r="O22" s="14">
        <f t="shared" si="9"/>
        <v>1278</v>
      </c>
      <c r="P22" s="15" t="s">
        <v>1</v>
      </c>
      <c r="Q22" s="15">
        <v>1302</v>
      </c>
      <c r="R22" s="1"/>
      <c r="S22" s="1"/>
      <c r="T22" s="1"/>
      <c r="U22" s="1"/>
      <c r="V22" s="1"/>
      <c r="W22" s="1"/>
      <c r="X22" s="1"/>
      <c r="Y22" s="1"/>
      <c r="Z22" s="1"/>
    </row>
    <row r="23" spans="1:26" ht="15" thickBot="1">
      <c r="A23" s="1"/>
      <c r="B23" s="11">
        <v>6</v>
      </c>
      <c r="C23" s="15">
        <f t="shared" si="5"/>
        <v>76426</v>
      </c>
      <c r="D23" s="15" t="s">
        <v>1</v>
      </c>
      <c r="E23" s="15">
        <v>77626</v>
      </c>
      <c r="F23" s="15">
        <f t="shared" si="6"/>
        <v>6369</v>
      </c>
      <c r="G23" s="15" t="s">
        <v>1</v>
      </c>
      <c r="H23" s="15">
        <v>6469</v>
      </c>
      <c r="I23" s="15">
        <f t="shared" si="7"/>
        <v>3185</v>
      </c>
      <c r="J23" s="15" t="s">
        <v>1</v>
      </c>
      <c r="K23" s="15">
        <v>3235</v>
      </c>
      <c r="L23" s="14">
        <f t="shared" si="8"/>
        <v>2942</v>
      </c>
      <c r="M23" s="15" t="s">
        <v>1</v>
      </c>
      <c r="N23" s="15">
        <v>2986</v>
      </c>
      <c r="O23" s="14">
        <f t="shared" si="9"/>
        <v>1469</v>
      </c>
      <c r="P23" s="15" t="s">
        <v>1</v>
      </c>
      <c r="Q23" s="15">
        <v>1493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ht="15" thickBot="1">
      <c r="A24" s="1"/>
      <c r="B24" s="13">
        <v>7</v>
      </c>
      <c r="C24" s="15">
        <f t="shared" si="5"/>
        <v>86379</v>
      </c>
      <c r="D24" s="15" t="s">
        <v>1</v>
      </c>
      <c r="E24" s="15">
        <v>87579</v>
      </c>
      <c r="F24" s="15">
        <f t="shared" si="6"/>
        <v>7199</v>
      </c>
      <c r="G24" s="15" t="s">
        <v>1</v>
      </c>
      <c r="H24" s="15">
        <v>7299</v>
      </c>
      <c r="I24" s="15">
        <f t="shared" si="7"/>
        <v>3600</v>
      </c>
      <c r="J24" s="15" t="s">
        <v>1</v>
      </c>
      <c r="K24" s="15">
        <v>3650</v>
      </c>
      <c r="L24" s="14">
        <f t="shared" si="8"/>
        <v>3325</v>
      </c>
      <c r="M24" s="15" t="s">
        <v>1</v>
      </c>
      <c r="N24" s="15">
        <v>3369</v>
      </c>
      <c r="O24" s="14">
        <f t="shared" si="9"/>
        <v>1661</v>
      </c>
      <c r="P24" s="15" t="s">
        <v>1</v>
      </c>
      <c r="Q24" s="15">
        <v>1685</v>
      </c>
      <c r="R24" s="1"/>
      <c r="S24" s="1"/>
      <c r="T24" s="1"/>
      <c r="U24" s="1"/>
      <c r="V24" s="1"/>
      <c r="W24" s="1"/>
      <c r="X24" s="1"/>
      <c r="Y24" s="1"/>
      <c r="Z24" s="1"/>
    </row>
    <row r="25" spans="1:26" ht="15" thickBot="1">
      <c r="A25" s="1"/>
      <c r="B25" s="11">
        <v>8</v>
      </c>
      <c r="C25" s="15">
        <f t="shared" si="5"/>
        <v>96332</v>
      </c>
      <c r="D25" s="15" t="s">
        <v>1</v>
      </c>
      <c r="E25" s="15">
        <v>97532</v>
      </c>
      <c r="F25" s="15">
        <f t="shared" si="6"/>
        <v>8028</v>
      </c>
      <c r="G25" s="15" t="s">
        <v>1</v>
      </c>
      <c r="H25" s="15">
        <v>8128</v>
      </c>
      <c r="I25" s="15">
        <f t="shared" si="7"/>
        <v>4014</v>
      </c>
      <c r="J25" s="15" t="s">
        <v>1</v>
      </c>
      <c r="K25" s="15">
        <v>4064</v>
      </c>
      <c r="L25" s="14">
        <f t="shared" si="8"/>
        <v>3708</v>
      </c>
      <c r="M25" s="15" t="s">
        <v>1</v>
      </c>
      <c r="N25" s="15">
        <v>3752</v>
      </c>
      <c r="O25" s="14">
        <f t="shared" si="9"/>
        <v>1852</v>
      </c>
      <c r="P25" s="15" t="s">
        <v>1</v>
      </c>
      <c r="Q25" s="15">
        <v>1876</v>
      </c>
      <c r="R25" s="1"/>
      <c r="S25" s="1"/>
      <c r="T25" s="1"/>
      <c r="U25" s="1"/>
      <c r="V25" s="1"/>
      <c r="W25" s="1"/>
      <c r="X25" s="1"/>
      <c r="Y25" s="1"/>
      <c r="Z25" s="1"/>
    </row>
    <row r="26" spans="1:26" ht="15" thickBot="1">
      <c r="A26" s="1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6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>
      <c r="A27" s="1"/>
      <c r="B27" s="37" t="s">
        <v>8</v>
      </c>
      <c r="C27" s="38"/>
      <c r="D27" s="39"/>
      <c r="E27" s="27" t="s">
        <v>3</v>
      </c>
      <c r="F27" s="21" t="s">
        <v>9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2"/>
      <c r="R27" s="1"/>
      <c r="S27" s="1"/>
      <c r="T27" s="1"/>
      <c r="U27" s="1"/>
      <c r="V27" s="1"/>
      <c r="W27" s="1"/>
      <c r="X27" s="1"/>
      <c r="Y27" s="1"/>
      <c r="Z27" s="1"/>
    </row>
    <row r="28" spans="1:26" ht="15" thickBot="1">
      <c r="A28" s="1"/>
      <c r="B28" s="40"/>
      <c r="C28" s="41"/>
      <c r="D28" s="42"/>
      <c r="E28" s="24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1"/>
      <c r="B29" s="3"/>
      <c r="C29" s="4"/>
      <c r="D29" s="4"/>
      <c r="E29" s="27" t="s">
        <v>4</v>
      </c>
      <c r="F29" s="21" t="s">
        <v>10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2"/>
      <c r="R29" s="1"/>
      <c r="S29" s="1"/>
      <c r="T29" s="1"/>
      <c r="U29" s="1"/>
      <c r="V29" s="1"/>
      <c r="W29" s="1"/>
      <c r="X29" s="1"/>
      <c r="Y29" s="1"/>
      <c r="Z29" s="1"/>
    </row>
    <row r="30" spans="1:26" ht="15" thickBot="1">
      <c r="A30" s="1"/>
      <c r="B30" s="3"/>
      <c r="C30" s="4"/>
      <c r="D30" s="4"/>
      <c r="E30" s="24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0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A31" s="1"/>
      <c r="B31" s="3"/>
      <c r="C31" s="4"/>
      <c r="D31" s="4"/>
      <c r="E31" s="25" t="s">
        <v>5</v>
      </c>
      <c r="F31" s="21" t="s">
        <v>11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  <c r="R31" s="1"/>
      <c r="S31" s="1"/>
      <c r="T31" s="1"/>
      <c r="U31" s="1"/>
      <c r="V31" s="1"/>
      <c r="W31" s="1"/>
      <c r="X31" s="1"/>
      <c r="Y31" s="1"/>
      <c r="Z31" s="1"/>
    </row>
    <row r="32" spans="1:26" ht="15" thickBot="1">
      <c r="A32" s="1"/>
      <c r="B32" s="3"/>
      <c r="C32" s="4"/>
      <c r="D32" s="4"/>
      <c r="E32" s="26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>
      <c r="A33" s="1"/>
      <c r="B33" s="3"/>
      <c r="C33" s="4"/>
      <c r="D33" s="4"/>
      <c r="E33" s="25" t="s">
        <v>6</v>
      </c>
      <c r="F33" s="21" t="s">
        <v>17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2"/>
      <c r="R33" s="1"/>
      <c r="S33" s="1"/>
      <c r="T33" s="1"/>
      <c r="U33" s="1"/>
      <c r="V33" s="1"/>
      <c r="W33" s="1"/>
      <c r="X33" s="1"/>
      <c r="Y33" s="1"/>
      <c r="Z33" s="1"/>
    </row>
    <row r="34" spans="1:26" ht="15" thickBot="1">
      <c r="A34" s="1"/>
      <c r="B34" s="3"/>
      <c r="C34" s="4"/>
      <c r="D34" s="4"/>
      <c r="E34" s="26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>
      <c r="A35" s="1"/>
      <c r="B35" s="3"/>
      <c r="C35" s="4"/>
      <c r="D35" s="4"/>
      <c r="E35" s="23" t="s">
        <v>7</v>
      </c>
      <c r="F35" s="17" t="s">
        <v>18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/>
      <c r="R35" s="1"/>
      <c r="S35" s="1"/>
      <c r="T35" s="1"/>
      <c r="U35" s="1"/>
      <c r="V35" s="1"/>
      <c r="W35" s="1"/>
      <c r="X35" s="1"/>
      <c r="Y35" s="1"/>
      <c r="Z35" s="1"/>
    </row>
    <row r="36" spans="1:26" ht="15" thickBot="1">
      <c r="A36" s="1"/>
      <c r="B36" s="7"/>
      <c r="C36" s="8"/>
      <c r="D36" s="8"/>
      <c r="E36" s="24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0"/>
      <c r="R36" s="1"/>
      <c r="S36" s="1"/>
      <c r="T36" s="1"/>
      <c r="U36" s="1"/>
      <c r="V36" s="1"/>
      <c r="W36" s="1"/>
      <c r="X36" s="1"/>
      <c r="Y36" s="1"/>
      <c r="Z36" s="1"/>
    </row>
    <row r="37" spans="1:26" ht="15" thickBot="1">
      <c r="A37" s="1"/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9"/>
      <c r="R37" s="1"/>
      <c r="S37" s="1"/>
      <c r="T37" s="1"/>
      <c r="U37" s="1"/>
      <c r="V37" s="1"/>
      <c r="W37" s="1"/>
      <c r="X37" s="1"/>
      <c r="Y37" s="1"/>
      <c r="Z37" s="1"/>
    </row>
    <row r="38" spans="1:26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</sheetData>
  <sheetProtection sheet="1"/>
  <mergeCells count="27">
    <mergeCell ref="B1:Q1"/>
    <mergeCell ref="B14:Q14"/>
    <mergeCell ref="E27:E28"/>
    <mergeCell ref="O3:Q4"/>
    <mergeCell ref="C3:E4"/>
    <mergeCell ref="C16:E17"/>
    <mergeCell ref="F16:H17"/>
    <mergeCell ref="I16:K17"/>
    <mergeCell ref="L16:N17"/>
    <mergeCell ref="O16:Q17"/>
    <mergeCell ref="B2:Q2"/>
    <mergeCell ref="B15:Q15"/>
    <mergeCell ref="F3:H4"/>
    <mergeCell ref="B16:B17"/>
    <mergeCell ref="B27:D28"/>
    <mergeCell ref="F27:Q28"/>
    <mergeCell ref="B3:B4"/>
    <mergeCell ref="I3:K4"/>
    <mergeCell ref="L3:N4"/>
    <mergeCell ref="F35:Q36"/>
    <mergeCell ref="F33:Q34"/>
    <mergeCell ref="F31:Q32"/>
    <mergeCell ref="F29:Q30"/>
    <mergeCell ref="E35:E36"/>
    <mergeCell ref="E33:E34"/>
    <mergeCell ref="E29:E30"/>
    <mergeCell ref="E31:E32"/>
  </mergeCells>
  <printOptions/>
  <pageMargins left="0.2" right="0.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hucknall_l</dc:creator>
  <cp:keywords/>
  <dc:description/>
  <cp:lastModifiedBy>Dochez, Nell</cp:lastModifiedBy>
  <cp:lastPrinted>2011-05-12T17:19:21Z</cp:lastPrinted>
  <dcterms:created xsi:type="dcterms:W3CDTF">2010-09-07T14:47:07Z</dcterms:created>
  <dcterms:modified xsi:type="dcterms:W3CDTF">2024-06-24T18:23:06Z</dcterms:modified>
  <cp:category/>
  <cp:version/>
  <cp:contentType/>
  <cp:contentStatus/>
</cp:coreProperties>
</file>