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calzadillas_M\Desktop\IP CORE Rubrics and Summarries for Website\Rubrics\"/>
    </mc:Choice>
  </mc:AlternateContent>
  <xr:revisionPtr revIDLastSave="0" documentId="8_{8F521289-2121-4362-85E9-E67893BF2459}" xr6:coauthVersionLast="45" xr6:coauthVersionMax="45" xr10:uidLastSave="{00000000-0000-0000-0000-000000000000}"/>
  <bookViews>
    <workbookView xWindow="1860" yWindow="1860" windowWidth="14400" windowHeight="7360" tabRatio="794" firstSheet="1" activeTab="9" xr2:uid="{00000000-000D-0000-FFFF-FFFF00000000}"/>
  </bookViews>
  <sheets>
    <sheet name="Introduction" sheetId="13" r:id="rId1"/>
    <sheet name="Rating Definitions" sheetId="1" r:id="rId2"/>
    <sheet name="Phase 1" sheetId="10" r:id="rId3"/>
    <sheet name="Phase 2 Kindergarten" sheetId="2" r:id="rId4"/>
    <sheet name="Phase 2 First Grade" sheetId="5" r:id="rId5"/>
    <sheet name="Phase 2 Second Grade" sheetId="6" r:id="rId6"/>
    <sheet name="Phase 2 Third Grade" sheetId="3" r:id="rId7"/>
    <sheet name="Usability, Professional Dev." sheetId="4" r:id="rId8"/>
    <sheet name="Core Programs Rating Summary" sheetId="7" r:id="rId9"/>
    <sheet name="Final Summary" sheetId="9" r:id="rId10"/>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1" i="6" l="1"/>
  <c r="B8" i="9"/>
  <c r="B7" i="9"/>
  <c r="E21" i="4"/>
  <c r="E82" i="5"/>
  <c r="E9" i="4"/>
  <c r="E20" i="4"/>
  <c r="E22" i="4"/>
  <c r="B68" i="7"/>
  <c r="E84" i="5"/>
  <c r="E85" i="5"/>
  <c r="E76" i="2"/>
  <c r="E77" i="2"/>
  <c r="C18" i="7"/>
  <c r="E50" i="10"/>
  <c r="E49" i="10"/>
  <c r="E48" i="10"/>
  <c r="E41" i="10"/>
  <c r="E42" i="10"/>
  <c r="E43" i="10"/>
  <c r="E40" i="10"/>
  <c r="E30" i="10"/>
  <c r="E31" i="10"/>
  <c r="E32" i="10"/>
  <c r="E33" i="10"/>
  <c r="E34" i="10"/>
  <c r="E35" i="10"/>
  <c r="E29" i="10"/>
  <c r="E23" i="10"/>
  <c r="E24" i="10"/>
  <c r="E22" i="10"/>
  <c r="E16" i="10"/>
  <c r="E17" i="10"/>
  <c r="E15" i="10"/>
  <c r="E7" i="10"/>
  <c r="E8" i="10"/>
  <c r="E9" i="10"/>
  <c r="E10" i="10"/>
  <c r="E6" i="10"/>
  <c r="E25" i="10"/>
  <c r="C13" i="7"/>
  <c r="E18" i="10"/>
  <c r="C12" i="7"/>
  <c r="E36" i="10"/>
  <c r="C14" i="7"/>
  <c r="E51" i="10"/>
  <c r="C16" i="7"/>
  <c r="E44" i="10"/>
  <c r="C15" i="7"/>
  <c r="E11" i="10"/>
  <c r="C11" i="7"/>
  <c r="B57" i="10"/>
  <c r="C17" i="7"/>
  <c r="E10" i="4"/>
  <c r="E11" i="4"/>
  <c r="E12" i="4"/>
  <c r="E13" i="4"/>
  <c r="E69" i="3"/>
  <c r="E70" i="3"/>
  <c r="E71" i="3"/>
  <c r="E72" i="3"/>
  <c r="E73" i="3"/>
  <c r="E74" i="3"/>
  <c r="E75" i="3"/>
  <c r="E68" i="3"/>
  <c r="E67" i="3"/>
  <c r="E63" i="3"/>
  <c r="E64" i="3"/>
  <c r="E65" i="3"/>
  <c r="E66" i="3"/>
  <c r="E62" i="3"/>
  <c r="E52" i="3"/>
  <c r="E53" i="3"/>
  <c r="E54" i="3"/>
  <c r="E55" i="3"/>
  <c r="E56" i="3"/>
  <c r="E51" i="3"/>
  <c r="E33" i="3"/>
  <c r="E34" i="3"/>
  <c r="E35" i="3"/>
  <c r="E36" i="3"/>
  <c r="E37" i="3"/>
  <c r="E38" i="3"/>
  <c r="E39" i="3"/>
  <c r="E40" i="3"/>
  <c r="E41" i="3"/>
  <c r="E42" i="3"/>
  <c r="E43" i="3"/>
  <c r="E44" i="3"/>
  <c r="E45" i="3"/>
  <c r="E32" i="3"/>
  <c r="E14" i="3"/>
  <c r="E15" i="3"/>
  <c r="E16" i="3"/>
  <c r="E17" i="3"/>
  <c r="E18" i="3"/>
  <c r="E19" i="3"/>
  <c r="E20" i="3"/>
  <c r="E21" i="3"/>
  <c r="E22" i="3"/>
  <c r="E23" i="3"/>
  <c r="E24" i="3"/>
  <c r="E25" i="3"/>
  <c r="E26" i="3"/>
  <c r="E13" i="3"/>
  <c r="E12" i="3"/>
  <c r="E10" i="3"/>
  <c r="E11" i="3"/>
  <c r="E9" i="3"/>
  <c r="E66" i="6"/>
  <c r="E67" i="6"/>
  <c r="E68" i="6"/>
  <c r="E69" i="6"/>
  <c r="E70" i="6"/>
  <c r="E72" i="6"/>
  <c r="E65" i="6"/>
  <c r="E64" i="6"/>
  <c r="E62" i="6"/>
  <c r="E63" i="6"/>
  <c r="E61" i="6"/>
  <c r="E51" i="6"/>
  <c r="E52" i="6"/>
  <c r="E53" i="6"/>
  <c r="E54" i="6"/>
  <c r="E55" i="6"/>
  <c r="E50" i="6"/>
  <c r="E33" i="6"/>
  <c r="E34" i="6"/>
  <c r="E35" i="6"/>
  <c r="E36" i="6"/>
  <c r="E37" i="6"/>
  <c r="E38" i="6"/>
  <c r="E39" i="6"/>
  <c r="E40" i="6"/>
  <c r="E41" i="6"/>
  <c r="E42" i="6"/>
  <c r="E43" i="6"/>
  <c r="E44" i="6"/>
  <c r="E32" i="6"/>
  <c r="E14" i="6"/>
  <c r="E15" i="6"/>
  <c r="E16" i="6"/>
  <c r="E17" i="6"/>
  <c r="E18" i="6"/>
  <c r="E19" i="6"/>
  <c r="E20" i="6"/>
  <c r="E21" i="6"/>
  <c r="E22" i="6"/>
  <c r="E23" i="6"/>
  <c r="E24" i="6"/>
  <c r="E25" i="6"/>
  <c r="E26" i="6"/>
  <c r="E13" i="6"/>
  <c r="E10" i="6"/>
  <c r="E11" i="6"/>
  <c r="E12" i="6"/>
  <c r="E9" i="6"/>
  <c r="E86" i="5"/>
  <c r="E83" i="5"/>
  <c r="E77" i="5"/>
  <c r="E78" i="5"/>
  <c r="E79" i="5"/>
  <c r="E80" i="5"/>
  <c r="E81" i="5"/>
  <c r="E76" i="5"/>
  <c r="E75" i="5"/>
  <c r="E74" i="5"/>
  <c r="E64" i="5"/>
  <c r="E65" i="5"/>
  <c r="E66" i="5"/>
  <c r="E67" i="5"/>
  <c r="E68" i="5"/>
  <c r="E63" i="5"/>
  <c r="E49" i="5"/>
  <c r="E50" i="5"/>
  <c r="E51" i="5"/>
  <c r="E52" i="5"/>
  <c r="E53" i="5"/>
  <c r="E54" i="5"/>
  <c r="E55" i="5"/>
  <c r="E56" i="5"/>
  <c r="E57" i="5"/>
  <c r="E48" i="5"/>
  <c r="E28" i="5"/>
  <c r="E29" i="5"/>
  <c r="E30" i="5"/>
  <c r="E31" i="5"/>
  <c r="E32" i="5"/>
  <c r="E33" i="5"/>
  <c r="E34" i="5"/>
  <c r="E35" i="5"/>
  <c r="E36" i="5"/>
  <c r="E37" i="5"/>
  <c r="E38" i="5"/>
  <c r="E39" i="5"/>
  <c r="E40" i="5"/>
  <c r="E41" i="5"/>
  <c r="E42" i="5"/>
  <c r="E27" i="5"/>
  <c r="E26" i="5"/>
  <c r="E25" i="5"/>
  <c r="E10" i="5"/>
  <c r="E11" i="5"/>
  <c r="E12" i="5"/>
  <c r="E13" i="5"/>
  <c r="E14" i="5"/>
  <c r="E15" i="5"/>
  <c r="E16" i="5"/>
  <c r="E17" i="5"/>
  <c r="E18" i="5"/>
  <c r="E19" i="5"/>
  <c r="E9" i="5"/>
  <c r="E71" i="2"/>
  <c r="E72" i="2"/>
  <c r="E73" i="2"/>
  <c r="E74" i="2"/>
  <c r="E75" i="2"/>
  <c r="E78" i="2"/>
  <c r="E70" i="2"/>
  <c r="E55" i="2"/>
  <c r="E56" i="2"/>
  <c r="E57" i="2"/>
  <c r="E58" i="2"/>
  <c r="E59" i="2"/>
  <c r="E60" i="2"/>
  <c r="E61" i="2"/>
  <c r="E62" i="2"/>
  <c r="E63" i="2"/>
  <c r="E64" i="2"/>
  <c r="E54" i="2"/>
  <c r="E29" i="2"/>
  <c r="E30" i="2"/>
  <c r="E31" i="2"/>
  <c r="E32" i="2"/>
  <c r="E33" i="2"/>
  <c r="E34" i="2"/>
  <c r="E35" i="2"/>
  <c r="E36" i="2"/>
  <c r="E37" i="2"/>
  <c r="E38" i="2"/>
  <c r="E39" i="2"/>
  <c r="E40" i="2"/>
  <c r="E41" i="2"/>
  <c r="E42" i="2"/>
  <c r="E43" i="2"/>
  <c r="E44" i="2"/>
  <c r="E45" i="2"/>
  <c r="E46" i="2"/>
  <c r="E47" i="2"/>
  <c r="E48" i="2"/>
  <c r="E28" i="2"/>
  <c r="E27" i="2"/>
  <c r="E26" i="2"/>
  <c r="E10" i="2"/>
  <c r="E11" i="2"/>
  <c r="E12" i="2"/>
  <c r="E13" i="2"/>
  <c r="E14" i="2"/>
  <c r="E15" i="2"/>
  <c r="E16" i="2"/>
  <c r="E17" i="2"/>
  <c r="E18" i="2"/>
  <c r="E19" i="2"/>
  <c r="E20" i="2"/>
  <c r="E9" i="2"/>
  <c r="E46" i="3"/>
  <c r="B54" i="7"/>
  <c r="E76" i="3"/>
  <c r="B56" i="7"/>
  <c r="E27" i="3"/>
  <c r="B53" i="7"/>
  <c r="E57" i="3"/>
  <c r="B55" i="7"/>
  <c r="E49" i="2"/>
  <c r="B26" i="7"/>
  <c r="B15" i="9"/>
  <c r="B14" i="9"/>
  <c r="B13" i="9"/>
  <c r="B12" i="9"/>
  <c r="B6" i="9"/>
  <c r="E14" i="4"/>
  <c r="B62" i="7"/>
  <c r="E73" i="6"/>
  <c r="B47" i="7"/>
  <c r="E56" i="6"/>
  <c r="B46" i="7"/>
  <c r="E45" i="6"/>
  <c r="B45" i="7"/>
  <c r="E27" i="6"/>
  <c r="B44" i="7"/>
  <c r="E87" i="5"/>
  <c r="B38" i="7"/>
  <c r="E69" i="5"/>
  <c r="B37" i="7"/>
  <c r="E58" i="5"/>
  <c r="B36" i="7"/>
  <c r="E43" i="5"/>
  <c r="B35" i="7"/>
  <c r="E20" i="5"/>
  <c r="B34" i="7"/>
  <c r="E79" i="2"/>
  <c r="B28" i="7"/>
  <c r="E65" i="2"/>
  <c r="B27" i="7"/>
  <c r="E21" i="2"/>
  <c r="B25" i="7"/>
</calcChain>
</file>

<file path=xl/sharedStrings.xml><?xml version="1.0" encoding="utf-8"?>
<sst xmlns="http://schemas.openxmlformats.org/spreadsheetml/2006/main" count="1012" uniqueCount="432">
  <si>
    <t>Kindergarten</t>
  </si>
  <si>
    <t>Criteria</t>
  </si>
  <si>
    <t>Decision</t>
  </si>
  <si>
    <t>Fully Met or Met</t>
  </si>
  <si>
    <t>Items marked as Fully Met should have evidence of all components of the criteria throughout the program. Reviewers are encouraged to note evidence and feedback for the publisher.</t>
  </si>
  <si>
    <t>Partially Met</t>
  </si>
  <si>
    <t>Items should be marked as Partially Met when some aspect of the criteria is met but others are not, and/or the criteria is met in one part of the program but not met in others.  Reviewers are encouraged to note evidence and feedback for the publisher.</t>
  </si>
  <si>
    <t>Not Met</t>
  </si>
  <si>
    <t>Items are marked as Not Met when no evidence of the criteria could be found in the program materials submitted by the publisher, or when there is evidence of a practice that is contrary to the criteria. Reviewers should note feedback for the publisher.</t>
  </si>
  <si>
    <t>Core Program Review Rubric</t>
  </si>
  <si>
    <t>Phase 1: Required Features of Scientifically-Based or Evidence Based Core Reading Programs</t>
  </si>
  <si>
    <t>Section 1:   Research Alignment - The program reflects current and confirmed research in reading and cognitive science.</t>
  </si>
  <si>
    <t>Rating</t>
  </si>
  <si>
    <t>Evidence/Feedback</t>
  </si>
  <si>
    <t>For the grades for which the program is submitted, the program must include evidence of alignment to ESSA Evidence Level 1, 2, 3 or 4. If Level 4, then a logic model must be submitted.</t>
  </si>
  <si>
    <t>The program provides evidence of grounding in conceptual research and theoretical models with reference to research articles and websites. If the program is constructed for learning to read in a language other than English, a conceptual model and research foundation, as well as evidence that it is not merely a translation of an English program is provided.</t>
  </si>
  <si>
    <t>The program reflects the understanding that reading is a language-based skill and learning to read depends on mapping sounds to print.</t>
  </si>
  <si>
    <t>Word recognition is explicitly taught through relating sounds to letters, and not visual memory, guessing, the shape of the word, or the use of context clues to decode words.</t>
  </si>
  <si>
    <t>Total Met Section 1:</t>
  </si>
  <si>
    <t>out of 5</t>
  </si>
  <si>
    <t xml:space="preserve">Section 2:   Explicit Instruction – Students are introduced to the new skill before they are asked to perform it. </t>
  </si>
  <si>
    <t>Lessons include instructional routines and/or scripts that note what the teacher should say, include a step-by-step sequence, include procedures, and consistent academic language and vocabulary that relates back to grade level outcomes and standards.</t>
  </si>
  <si>
    <t>Routines include language for the teacher to introduce, define or explain new skills through demonstration and modeling before students are asked to perform the skills.</t>
  </si>
  <si>
    <t>There are multiple opportunities for students to practice new skills with instructions for the teacher to give immediate corrective feedback.</t>
  </si>
  <si>
    <t>Total Met Section 2:</t>
  </si>
  <si>
    <t>out of 3</t>
  </si>
  <si>
    <t xml:space="preserve">Section 3:   Sequential Instruction - There is a detailed scope and sequence including a list of specific skills taught, a sequence for teaching the skills over the course of the year, and a timeline showing when skills are taught (by week, month, unit). </t>
  </si>
  <si>
    <t>Advanced skills are not introduced before students have been taught pre-requisite skills.</t>
  </si>
  <si>
    <t>Total Met Section 3:</t>
  </si>
  <si>
    <r>
      <t xml:space="preserve">The scope and sequence for a skill </t>
    </r>
    <r>
      <rPr>
        <b/>
        <sz val="12"/>
        <color theme="1"/>
        <rFont val="Calibri"/>
        <family val="2"/>
        <scheme val="minor"/>
      </rPr>
      <t>within</t>
    </r>
    <r>
      <rPr>
        <sz val="12"/>
        <color theme="1"/>
        <rFont val="Calibri"/>
        <family val="2"/>
        <scheme val="minor"/>
      </rPr>
      <t xml:space="preserve"> a grade shows a clear progression from easier to harder, and is appropriate for the grade for which the program is designed.</t>
    </r>
  </si>
  <si>
    <r>
      <t xml:space="preserve">The scope and sequence at each grade level articulates when skills are taught </t>
    </r>
    <r>
      <rPr>
        <b/>
        <sz val="12"/>
        <color theme="1"/>
        <rFont val="Calibri"/>
        <family val="2"/>
        <scheme val="minor"/>
      </rPr>
      <t>across</t>
    </r>
    <r>
      <rPr>
        <sz val="12"/>
        <color theme="1"/>
        <rFont val="Calibri"/>
        <family val="2"/>
        <scheme val="minor"/>
      </rPr>
      <t xml:space="preserve"> grades.</t>
    </r>
  </si>
  <si>
    <t>A clear and consistent lesson format is present in program lessons for each of the five foundational skill areas at each grade.</t>
  </si>
  <si>
    <t>There is a daily schedule of lessons noting suggestions for the length of lessons and units. There is a daily schedule of lessons noting suggestions for the length of time dedicated to each of the foundational skill areas that is consistent across lessons and units.</t>
  </si>
  <si>
    <t>Time is spent in whole group and small group formats, with the majority of instruction delivered in small, flexible, skill-based groups.</t>
  </si>
  <si>
    <t>Independent or group practice occurs after teacher-led instruction on the essential skills, not before the teacher-led instruction and not without it or instead of it.</t>
  </si>
  <si>
    <t>Lessons include instructional routines, noting what the teacher should say, which includes a step-by-step sequence, procedures, and consistent language across lessons and grades.</t>
  </si>
  <si>
    <t>The teacher manual(s) include directions for how to implement lessons (e.g., materials, target skill, script or wording for how to teach, examples to use, specific content such as word lists or book list).</t>
  </si>
  <si>
    <t>High-priority skills are cumulatively reviewed.</t>
  </si>
  <si>
    <t>Section 5:  Coordinated Components - Elements of the program are clearly linked.</t>
  </si>
  <si>
    <t>The same routines, terminology, and procedures are used across skill areas and over time.</t>
  </si>
  <si>
    <t>There is a clear link between foundational skills and higher order skills.  Skills are integrated across areas (e.g. phonemic awareness and phonics, phonemic awareness and oral language).</t>
  </si>
  <si>
    <t xml:space="preserve">Lessons and materials are available for differentiating instruction for students who are struggling or need enrichment, in the core program and in supplemental programs. </t>
  </si>
  <si>
    <t>Differentiation and support are provided for supporting English Learners, students who are struggling, and those who need acceleration.</t>
  </si>
  <si>
    <t>Section 6:   Related Elements – The program contains features that are optimal for delivering effective instruction.</t>
  </si>
  <si>
    <t>Explicit links to state standards and grade level expectations.</t>
  </si>
  <si>
    <t>Total Met Section 6:</t>
  </si>
  <si>
    <t>Total Met Section 5:</t>
  </si>
  <si>
    <t>out of 4</t>
  </si>
  <si>
    <t>Total Met Section 4:</t>
  </si>
  <si>
    <t>out of 7</t>
  </si>
  <si>
    <t>Rating Summary</t>
  </si>
  <si>
    <t>Total Points</t>
  </si>
  <si>
    <t xml:space="preserve">Phase 2: Required Instructional Practices for Teaching Essential Early Literacy Skills </t>
  </si>
  <si>
    <t xml:space="preserve">Section 1: Phonological and Phonemic Awareness </t>
  </si>
  <si>
    <t>In the core instructional program…</t>
  </si>
  <si>
    <t>Score</t>
  </si>
  <si>
    <t>a detailed scope and sequence of phonological and phonemic awareness skills progresses from easier (e.g., blending compound words or segmenting onset-rime) to more difficult (e.g., segmenting phonemes), culminating in advanced skills such as addition, deletion and substitution of phonemes</t>
  </si>
  <si>
    <t>new skills are explicitly modeled using multiple unambiguous examples, where the new skill is introduced, defined and/or explained, a model or demonstration is provided, students are given opportunity to practice orally with immediate corrective feedback</t>
  </si>
  <si>
    <t>students analyze spoken words at the phoneme level, including segmenting individual phonemes</t>
  </si>
  <si>
    <t>movement and/or manipulatives are used to make sounds in words concrete</t>
  </si>
  <si>
    <t>the order of attention to phonemes in three-phoneme words is first sound, last sound, middle sound</t>
  </si>
  <si>
    <t>instructional time is focused on high priority skills such as isolating beginning phoneme, blending, segmenting and manipulating phonemes</t>
  </si>
  <si>
    <t>students are taught to blend and segment phonemes in three-, four- and five-phoneme words</t>
  </si>
  <si>
    <t>students are taught to pull apart the two phonemes in consonant blends when segmenting</t>
  </si>
  <si>
    <t>students spend time practicing orally producing the sounds in spoken words, not just identifying the sounds or matching the sounds using objects or pictures</t>
  </si>
  <si>
    <t>the activities and materials are designed to elicit high levels of responding and engagement</t>
  </si>
  <si>
    <t>differentiation of phonemic awareness instruction is linked to assessment data, with flexible grouping based on students’ needs and progress.</t>
  </si>
  <si>
    <t>Score Summary</t>
  </si>
  <si>
    <t>out of 12</t>
  </si>
  <si>
    <t xml:space="preserve">Section 2: Phonics and Word Study </t>
  </si>
  <si>
    <t>there is a detailed scope and sequence of phonics skills that progresses from simple letter-sounds to more complex patterns</t>
  </si>
  <si>
    <t>new skills are explicitly modeled using multiple unambiguous examples, where the new skill is introduced, defined and/or explained, a model or demonstration is provided, students are given opportunity to practice orally with immediate corrective feedback (e.g. an explicit step by step routine is utilized)</t>
  </si>
  <si>
    <t>letter-sound instruction starts with high-utility letters (i.e., m, s, a, r, t)</t>
  </si>
  <si>
    <t>letter-sound instruction integrates the letter name, sound, and explicitly and systematically how to write the symbol</t>
  </si>
  <si>
    <t>the letter that represents the sound is explicitly modeled with multiple unambiguous examples before students practice and apply</t>
  </si>
  <si>
    <t>letter-sound combinations are learned to automaticity through frequent and cumulative review</t>
  </si>
  <si>
    <t>phonics lessons include segmenting at the level of individual phonemes then matching graphemes to phonemes</t>
  </si>
  <si>
    <t>a few short vowel letter-sounds are taught early so students can blend VC and CVC patterns to read and write words</t>
  </si>
  <si>
    <t>there is an explicit strategy for blending letter sounds into words</t>
  </si>
  <si>
    <t>there are multiple opportunities to practice blending letter sounds for the purpose of reading and writing words</t>
  </si>
  <si>
    <t>students are taught and practice how to build regular words for which they know all letter sounds</t>
  </si>
  <si>
    <t>students practice to automaticity in word lists, phrases and controlled decodable texts that provide enough exposures to the learned words that they become sight words</t>
  </si>
  <si>
    <t>regular word types are introduced first (e.g., VC, CVC, CV)</t>
  </si>
  <si>
    <t>irregularities are pointed out in high utility words (i.e., have, I, said) while still focusing attention on the predictable letter-sound combinations</t>
  </si>
  <si>
    <t>irregular, high-utility words are introduced and practiced to automaticity</t>
  </si>
  <si>
    <t>the number of irregular words introduced in a lesson is minimized</t>
  </si>
  <si>
    <t>words are taught and learned in isolation before practiced in text; words in texts used for independent reading are the ones that have been taught in prior phonics lessons</t>
  </si>
  <si>
    <t>there is cumulative review of known letter-sound combinations and words</t>
  </si>
  <si>
    <t>there are repeated opportunities to read words in context of the controlled decodable text that contain the phonic elements and irregular words students have learned previously</t>
  </si>
  <si>
    <t>activities and materials are designed to elicit high levels of responding and engagement</t>
  </si>
  <si>
    <t>differentiation of phonics instruction is linked to assessment data, with flexible grouping based on students’ needs and progress</t>
  </si>
  <si>
    <t>Section 3: Vocabulary</t>
  </si>
  <si>
    <t>words selected for instruction are rich, high-utility words that will appear in conversation and literature, those that must be learned to understand a concept or text, and words from content area instruction</t>
  </si>
  <si>
    <t>new words are explicitly modeled using student-friendly definitions, multiple unambiguous examples and non-examples, and students are given opportunity to practice using the words with immediate corrective feedback</t>
  </si>
  <si>
    <t>words that have been taught are repeated multiple times in a variety of contexts</t>
  </si>
  <si>
    <t>new words are integrated into sentences and students are prompted to use them in sentences across multiple domains</t>
  </si>
  <si>
    <t>students are engaged in processing word meanings at deeper levels, to associate new words with known words</t>
  </si>
  <si>
    <t>there is cumulative review and practice of previously learned words</t>
  </si>
  <si>
    <t>students are exposed to a wide range of words through teachers reading aloud from a wide range of stories and informational text</t>
  </si>
  <si>
    <t>morphemic analysis is taught explicitly and systematically to support building word meaning through knowledge of root words, prefixes and suffixes</t>
  </si>
  <si>
    <t>differentiation of vocabulary instruction is linked to assessment data, with flexible grouping based on students’ needs and progress</t>
  </si>
  <si>
    <t>Section 4: Listening Comprehension</t>
  </si>
  <si>
    <t>there a clear scope and sequence that guides listening comprehension instruction, in which the goals are explicitly stated and in which the ideas follow a logical order</t>
  </si>
  <si>
    <t>students are explicitly taught to do an oral retelling of events or stories that were read to them</t>
  </si>
  <si>
    <t>story structure (e.g., beginning, middle, end) is modeled with multiple unambiguous examples</t>
  </si>
  <si>
    <t>high-utility (e.g., words selected for instruction are rich, high-utility words that will appear in conversation and literature, those that must be learned to understand a concept or text, and words from content area instruction) words are pre-selected and taught before, during and after reading aloud</t>
  </si>
  <si>
    <t>the materials support engaging in interactive discussion on a wide variety of topics to expand and deepen background knowledge</t>
  </si>
  <si>
    <t>the text selections include model questions to ask while reading aloud</t>
  </si>
  <si>
    <t>differentiation of listening comprehension instruction is linked to assessment data, with flexible grouping based on students’ needs and progress.</t>
  </si>
  <si>
    <t>easily confused letters, letter-sounds and words (those that look or sound similar) are not taught in close sequence but are separated in time</t>
  </si>
  <si>
    <t>out of 23</t>
  </si>
  <si>
    <t>out of 11</t>
  </si>
  <si>
    <t>First Grade</t>
  </si>
  <si>
    <t>there is a detailed scope and sequence of phonological and phonemic awareness skills that progress from easier to more difficult, culminating in advanced skills such as addition, deletion and substitution of phonemes</t>
  </si>
  <si>
    <t>the order of attention to phonemes in three-sound words is first, last, middle sound</t>
  </si>
  <si>
    <t>instructional time is focused on high priority skills such as isolating beginning sound, blending, segmenting and manipulating phonemes</t>
  </si>
  <si>
    <t>students are taught to blend and segment sounds in three-, four-,  and five-phoneme words</t>
  </si>
  <si>
    <t>differentiation of phonemic awareness instruction is linked to assessment data, with flexible grouping based on students’ needs and progress</t>
  </si>
  <si>
    <t>there is a  detailed scope and sequence of phonics patterns that progresses from simple word types, lengths, and complexities to more complex words and syllable types</t>
  </si>
  <si>
    <t>there is an explicit strategy for blending letter sounds into words that is taught with multiple unambiguous examples</t>
  </si>
  <si>
    <t>there are multiple opportunities to blend and read words, and to use letter-sound correspondence to read and write words (e.g. phoneme–grapheme mapping)</t>
  </si>
  <si>
    <t>students practice to automaticity in word lists, phrases and controlled decodable text that provide enough exposures for the words to become sight words</t>
  </si>
  <si>
    <t>irregularities are pointed out in high frequency words (e.g., have, I, said) while still focusing attention on the predictable letter-sound combinations</t>
  </si>
  <si>
    <t>instruction in patterns and word families is done after letter-sound correspondences in the unit</t>
  </si>
  <si>
    <t>new words are integrated into sentences and students are prompted to use them in sentences</t>
  </si>
  <si>
    <t>students are exposed to a wide range of words through reading aloud from a wide range of stories and informational text</t>
  </si>
  <si>
    <t>Section 4: Text Reading and Fluency</t>
  </si>
  <si>
    <t>sentence and passage reading are introduced after students can accurately and automatically read a sufficient number of VC and CVC words along with a few high-utility irregular words</t>
  </si>
  <si>
    <t>the texts students are asked to read independently are controlled to include only the letter-sounds, phonic elements and word types that have been previously taught in phonics lessons</t>
  </si>
  <si>
    <t>fluency building in connected text is done only with passages the student can decode accurately (without hesitation or guessing)</t>
  </si>
  <si>
    <t>there are sufficient numbers of controlled decodable text that align to the phonics scope and sequence to allow students to practice to automaticity</t>
  </si>
  <si>
    <t>materials are available for teachers to read aloud for the purpose of modeling fluent reading, building vocabulary and background knowledge, and exposing students to text more complex than students could read on their own</t>
  </si>
  <si>
    <t>differentiation of fluency instruction is linked to assessment data, with flexible grouping based on students’ needs and progress</t>
  </si>
  <si>
    <t>a clear scope and sequence guides comprehension instruction, in which the goal of the comprehension unit is explicitly stated and in which the ideas follow a logical order</t>
  </si>
  <si>
    <t>the background knowledge necessary to understand text, that is read to or by students, is explicitly taught or activated</t>
  </si>
  <si>
    <t>comprehension strategies are taught with multiple carefully designed unambiguous examples and text selection</t>
  </si>
  <si>
    <t>reading comprehension is practiced with cumulative review over the course of the year</t>
  </si>
  <si>
    <t>students hear teachers modeling and thinking aloud to identify components of story structure, using story structure as a tool for prompting information to compare and contrast, organize information, and group related ideas to maintain a consistent focus</t>
  </si>
  <si>
    <t>there are multiple opportunities to listen to and explore narrative and expository text forms and engage in interactive discussion of the meanings of text</t>
  </si>
  <si>
    <t>previously taught content, skills, and strategies are connected with new content and texts</t>
  </si>
  <si>
    <t>text used for reading comprehension instruction has an explicit structure (obvious beginning, middle and end)</t>
  </si>
  <si>
    <t>differentiation of reading comprehension instruction is linked to assessment data, with flexible grouping based on students’ needs and progress</t>
  </si>
  <si>
    <t>out of 18</t>
  </si>
  <si>
    <t>out of 10</t>
  </si>
  <si>
    <t>out of 6</t>
  </si>
  <si>
    <t>Second Grade</t>
  </si>
  <si>
    <t>Third Grade</t>
  </si>
  <si>
    <t xml:space="preserve">Section 1: Phonics and Word Study </t>
  </si>
  <si>
    <t>a detailed scope and sequence of phonics patterns moves from simple word types, lengths, and complexities to more complex words, syllable types, and multi-syllable words</t>
  </si>
  <si>
    <t>phonics lessons include step by step routines to teach new advanced phonics patterns</t>
  </si>
  <si>
    <t>students practice to automaticity the full continuum of the phonological and phonemic awareness skills from early (rhyming and onset-rime) to basic (segmenting and blending) to advanced (sound manipulation and deletion) that were previously learned in kindergarten and first grade</t>
  </si>
  <si>
    <t>multi-syllable words are explicitly taught using prefixes, suffixes, syllable types and known word parts to aid in word recognition</t>
  </si>
  <si>
    <t>larger, high-utility patterns (e.g., -ight, -ing) are taught explicitly and practiced to automaticity to increase fluency of word recognition</t>
  </si>
  <si>
    <t>high-utility words are introduced and practiced to automaticity</t>
  </si>
  <si>
    <t>phonics patterns and high-utility words are taught and learned in isolation before introduced in text that students read independently</t>
  </si>
  <si>
    <t>text for independent reading doesn’t contain words that have phonics patterns that haven’t been taught in prior phonics lessons</t>
  </si>
  <si>
    <t>instruction of similar, easily-confused letter patterns are separated in time</t>
  </si>
  <si>
    <t>instruction in irregular, high-utility words focuses on predictable letter-sound combinations and irregularities</t>
  </si>
  <si>
    <t>regular and irregular words are cumulatively reviewed</t>
  </si>
  <si>
    <t>spelling is integrated with the phonics instruction</t>
  </si>
  <si>
    <t>Section 2: Vocabulary</t>
  </si>
  <si>
    <t>students are taught to predict meaning using antonyms and synonyms, words in compound words, and prefixes and suffixes</t>
  </si>
  <si>
    <t>students are taught simple multiple meaning words</t>
  </si>
  <si>
    <t>students are asked to demonstrate understanding word meaning by using words in oral and written sentences</t>
  </si>
  <si>
    <t>Section 3: Text Reading and Fluency</t>
  </si>
  <si>
    <t>sentence and passage reading is introduced after students can accurately and automatically read a sufficient number of regular and irregular words</t>
  </si>
  <si>
    <t>the texts students are asked to read independently are controlled to include only the phonic elements and word types that have been previously taught in phonics lessons</t>
  </si>
  <si>
    <t>there are sufficient numbers of controlled decodable text that aligns to the phonics scope and sequence are available to allow students to practice to automaticity</t>
  </si>
  <si>
    <t>differentiation of oral reading fluency instruction is linked to assessment data, with flexible grouping based on students’ needs and progress</t>
  </si>
  <si>
    <t>Section 4: Reading Comprehension</t>
  </si>
  <si>
    <t>there is a clear scope and sequence that guides comprehension instruction, in which the goal of the comprehension unit is explicitly stated and in which the ideas follow a logical order</t>
  </si>
  <si>
    <t>modeling and thinking aloud are used to identify components of story structure, using story structure as a tool for prompting information to compare and contrast, organize information, and group related ideas to maintain a consistent focus</t>
  </si>
  <si>
    <t>lessons include explicit instruction in the structure and use of conventions of informational text such as titles, headings, information from graphs and charts to locate important information</t>
  </si>
  <si>
    <t>lessons include explicit instruction in analyzing elements of narrative text and comparing and contrasting elements within and among texts</t>
  </si>
  <si>
    <t>a coherent sequence of questions and tasks supports students to examine language (vocabulary, sentences, and structure) and apply their knowledge and skills in reading, writing, speaking and listening</t>
  </si>
  <si>
    <t>out of 13</t>
  </si>
  <si>
    <t>there is a detailed scope and sequence of phonics patterns that progresses from simple word types, lengths, and complexities to more complex words, syllable types, and multi-syllable words (orthographically larger and more complex units)</t>
  </si>
  <si>
    <t>multi-syllable words are explicitly taught using root words, prefixes, suffixes, syllable types and known word parts to aid in word recognition</t>
  </si>
  <si>
    <t>there is sufficient practice in automatic reading of longer, more complex, multi-syllable words</t>
  </si>
  <si>
    <t>phonics patterns and high-utility words are taught and learned in isolation before being introduced in text that students read independently</t>
  </si>
  <si>
    <t>students are exposed o a wide range of words through reading aloud from a wide range of stories and informational text</t>
  </si>
  <si>
    <t>students are taught to predict meaning using antonyms and synonyms, individual words in compound words, and prefixes and suffixes</t>
  </si>
  <si>
    <t>students are taught multiple meaning words</t>
  </si>
  <si>
    <t>students are taught to use grade-appropriate dictionaries</t>
  </si>
  <si>
    <t>sufficient numbers of controlled decodable text that aligns to the phonics scope and sequence are available to allow students to practice to automaticity</t>
  </si>
  <si>
    <t>materials are available for teachers to read aloud for the purpose of modeling fluent reading, building vocabulary and background knowledge, and exposing students to text more complex than students could read on their own.</t>
  </si>
  <si>
    <t>the specific content knowledge students will learn throughout the year is clearly stated, mapped out across the year, and prepares students for later grades</t>
  </si>
  <si>
    <t>the background knowledge necessary to understand text, that will be read to or by students, is explicitly taught or activated</t>
  </si>
  <si>
    <t>previously taught content, skills and strategies are connected with new content and text</t>
  </si>
  <si>
    <t>topics from science, social studies, math and the arts are integrated into the content studied through text read aloud by the teacher and independent reading</t>
  </si>
  <si>
    <t>a coherent sequence of questions and tasks support students to examine language (vocabulary, sentences, and structure) and apply their knowledge and skills in reading, writing, speaking and listening</t>
  </si>
  <si>
    <t>complex topics are introduced in a carefully planned sequence including teachers reading aloud, discussions, and projects, starting with a basic introduction and building towards a deeper understanding</t>
  </si>
  <si>
    <t>Usability</t>
  </si>
  <si>
    <t>materials are well organized and easy to locate</t>
  </si>
  <si>
    <t>teacher editions are concise and easy to manage with clear connections between teacher resources</t>
  </si>
  <si>
    <t>the reading selections are centrally located within the materials and the center of the focus</t>
  </si>
  <si>
    <t>the content can be reasonably completed within a regular school year and the pacing of content allows for maximum student understanding</t>
  </si>
  <si>
    <t>the materials provide guidance about the amount of time a task might reasonably take</t>
  </si>
  <si>
    <t>out of 14</t>
  </si>
  <si>
    <t>Core Program Ratings Summary</t>
  </si>
  <si>
    <t>Section</t>
  </si>
  <si>
    <t>Point Total</t>
  </si>
  <si>
    <t>1: Phonological and Phonemic Awareness</t>
  </si>
  <si>
    <t>2: Phonics and Word Study</t>
  </si>
  <si>
    <t>3: Vocabulary</t>
  </si>
  <si>
    <t>4: Listening Comprehension</t>
  </si>
  <si>
    <t>Grade Level Rating</t>
  </si>
  <si>
    <t>Reviewer Comments</t>
  </si>
  <si>
    <t>out of 12 points</t>
  </si>
  <si>
    <t>out of 23 points</t>
  </si>
  <si>
    <t>out of 11 points</t>
  </si>
  <si>
    <t>out of 18 points</t>
  </si>
  <si>
    <t>out of 10 points</t>
  </si>
  <si>
    <t>4: Text Reading and Fluency</t>
  </si>
  <si>
    <t>5: Reading Comprehension</t>
  </si>
  <si>
    <t>out of 6 points</t>
  </si>
  <si>
    <t>1: Phonics and Word Study</t>
  </si>
  <si>
    <t>2: Vocabulary</t>
  </si>
  <si>
    <t>3: Text Reading and Fluency</t>
  </si>
  <si>
    <t>4: Reading Comprehension</t>
  </si>
  <si>
    <t>out of 13 points</t>
  </si>
  <si>
    <t xml:space="preserve">3 :Text Reading and Fluency  </t>
  </si>
  <si>
    <t>out of 14 points</t>
  </si>
  <si>
    <t>out of 5 points</t>
  </si>
  <si>
    <t>Review Team</t>
  </si>
  <si>
    <t>Grade</t>
  </si>
  <si>
    <t>Overall</t>
  </si>
  <si>
    <t>Core Program Final Summary</t>
  </si>
  <si>
    <t>Phase 1</t>
  </si>
  <si>
    <t>Request for Advisory List Submissions</t>
  </si>
  <si>
    <t>Part II - Program Review</t>
  </si>
  <si>
    <t>Core Instructional Programming</t>
  </si>
  <si>
    <t>2019-2020</t>
  </si>
  <si>
    <t xml:space="preserve">Core Programming: A comprehensive program used to teach initial and differentiated instruction in the regular classroom. Core reading programs typically encompass both content (curriculum) and strategies (instruction) for teaching the included domains and skills.  They provide the instructional priorities, sequence, delivery methods, and materials to articulate how to teach students so they will achieve grade level standards.  </t>
  </si>
  <si>
    <t>Supplemental Programming: A program selected to supplement core reading instruction when the core program doesn’t provide enough instruction or practice in key areas to meet student needs.</t>
  </si>
  <si>
    <t>Intervention Programming: A program designed to provide scientifically-based, high-quality instruction for students who are below proficient in reading.</t>
  </si>
  <si>
    <t xml:space="preserve">Third Grade </t>
  </si>
  <si>
    <t>Phase 2</t>
  </si>
  <si>
    <t>1: Research Alignment</t>
  </si>
  <si>
    <t>2:   Explicit Instruction</t>
  </si>
  <si>
    <t xml:space="preserve">3:   Sequential Instruction </t>
  </si>
  <si>
    <t>4:   Systematic &amp; Cumulative Instruction</t>
  </si>
  <si>
    <t xml:space="preserve">5:  Coordinated Components </t>
  </si>
  <si>
    <t xml:space="preserve">6:   Related Elements </t>
  </si>
  <si>
    <t>Overall Points</t>
  </si>
  <si>
    <t>10 - 12 points = Meets Expectations
6 - 9 points = Partially Meets Expectations
0 - 5 points = Doesn’t Meet Expectations</t>
  </si>
  <si>
    <t>18 - 23 points = Meets Expectations
11 - 17 points = Partially Meets Expectations
0 - 10 points = Doesn’t Meet Expectations</t>
  </si>
  <si>
    <t>9 – 11 points = Meets Expectations
6 - 8 points = Partially Meets Expectations
0 - 5 points = Doesn’t Meet Expectations</t>
  </si>
  <si>
    <t>8 - 11 points = Meets Expectations
6 - 7 points = Partially Meets Expectations
0 - 5 points = Doesn’t Meet Expectations</t>
  </si>
  <si>
    <t>5 - 6 points = Meets Expectations
3 - 4 points = Partially Meets Expectations
0 - 2 points = Doesn’t Meet Expectations</t>
  </si>
  <si>
    <t>15 - 18 points = Meets Expectations
9 - 14 points = Partially Meets Expectations
0 - 8 points = Doesn’t Meet Expectations</t>
  </si>
  <si>
    <t>14 - 18 points = Meets Expectations
9 - 13 points = Partially Meets Expectations
0 - 8 points = Doesn’t Meet Expectations</t>
  </si>
  <si>
    <t>11 - 14 points = Meets Expectations
7 - 10 points = Partially Meets Expectations
0 - 9 points = Doesn’t Meet Expectations</t>
  </si>
  <si>
    <t>11 - 14 points = Meets Expectations
7 - 10 points = Partially Meets Expectations
0 - 6 points = Doesn’t Meet Expectations</t>
  </si>
  <si>
    <t>4 - 5 points = Meets Expectations
3 points = Partially Meets Expectations
0 - 2 points = Doesn’t Meet Expectations</t>
  </si>
  <si>
    <t>READ Act</t>
  </si>
  <si>
    <t>Items marked as Fully Met or Met will receive a score of 1.</t>
  </si>
  <si>
    <t>Items marked as Partially Met will receive a score of 0.5.</t>
  </si>
  <si>
    <t>Items marked Not met will receive a score of 0.</t>
  </si>
  <si>
    <t>8 - 10 points = Meets Expectations
5 - 7 points = Partially Meets Expectations
0 - 4 points = Doesn’t Meet Expectations</t>
  </si>
  <si>
    <t>10 - 13 points = Meets Expectations
7 – 9 points = Partially Meets Expectations
0 - 6 points = Doesn’t Meet Expectations</t>
  </si>
  <si>
    <t>students are taught strategies to demonstrate and practice how sounds are connected to letters (e.g. phoneme-grapheme mapping) (working toward understanding of the alphabetic principle)</t>
  </si>
  <si>
    <t>movement and/or manipulatives are used to make sounds in words concrete to demonstrate and practice how sounds are connected to letters (e.g. phoneme-grapheme mapping) (working toward understanding of the alphabetic principle)</t>
  </si>
  <si>
    <t>complex topics are introduced in a carefully planned sequence through teachers reading aloud, discussions, and projects, starting with a basic introduction and building towards a deeper understanding</t>
  </si>
  <si>
    <t>out of 9</t>
  </si>
  <si>
    <t>Section 5: Listening and Reading Comprehension</t>
  </si>
  <si>
    <t>differentiation of comprehension instruction is linked to assessment data, with flexible grouping based on students’ needs and progress</t>
  </si>
  <si>
    <t>there are multiple opportunities to read the previously learned regular and irregular words in the context of controlled text (also known as decodable text)</t>
  </si>
  <si>
    <t>spelling (encoding) is integrated with the phonics instruction</t>
  </si>
  <si>
    <t>out of 9 points</t>
  </si>
  <si>
    <t>7 - 9 points = Meets Expectations
4 - 6 points = Partially Meets Expectations
0 - 3 points = Doesn’t Meet Expectations</t>
  </si>
  <si>
    <t>10 - 13 points = Meets Expectations
6 - 9 points = Partially Meets Expectations
0 - 5 points = Doesn’t Meet Expectations</t>
  </si>
  <si>
    <t>Recommendation</t>
  </si>
  <si>
    <t>Program Name, Publisher</t>
  </si>
  <si>
    <t xml:space="preserve">Programs that meet criteria in Phase 1 will move on to Phase 2.  The Phase 2 review involves evaluating the extent to which programs implement effective instructional practices for teaching the essential early literacy skills:
• phonemic awareness
• vocabulary
• phonics
• oral reading fluency
• reading comprehension
The criteria for each grade are organized into sections based on the essential early literacy skills.  </t>
  </si>
  <si>
    <t xml:space="preserve">Core Programming will recommended for each grade level which meets the phase 2 rubric criteria. </t>
  </si>
  <si>
    <t>Rating Definitions for Core Programming</t>
  </si>
  <si>
    <t xml:space="preserve">There is an obvious emphasis on teaching and learning the five essential early literacy skills. </t>
  </si>
  <si>
    <t xml:space="preserve">Professional Development </t>
  </si>
  <si>
    <t>Section 6: Professional Development</t>
  </si>
  <si>
    <t>out of 2</t>
  </si>
  <si>
    <t>out of 25 points</t>
  </si>
  <si>
    <t>20-25 points = program moves to Phase 2</t>
  </si>
  <si>
    <t>0-19 points = program doesn't move to Phase 2</t>
  </si>
  <si>
    <t>Professional Development</t>
  </si>
  <si>
    <t>out of 2 points</t>
  </si>
  <si>
    <t>Usability and Professional Development</t>
  </si>
  <si>
    <t>2 points = Meets Expectations
0 - 1 points = Doesn’t Meet Expectations</t>
  </si>
  <si>
    <t xml:space="preserve">Professional Development meets the criteria for further review by the Department for inclusion on the Professional Development Advisory List. </t>
  </si>
  <si>
    <t xml:space="preserve">Assessment
·       Formative (e.g., progress monitoring)
·       Summative (e.g., unit tests)
·       Framework for data-based decision making
</t>
  </si>
  <si>
    <t>Environment
·       Classroom management to support small group instruction
·       Motivation for students (e.g., built-in choice, charts/graphs of progress, immediate feedback on progress)</t>
  </si>
  <si>
    <t>Section 4:   Systematic &amp; Cumulative Instruction – The structured lesson format includes a plan, procedure, or routine that is carried through the sequence of teaching skills.</t>
  </si>
  <si>
    <t>the phonics lesson format includes
o   brief cumulative review of previously taught skills,
o   a phonological warm up,
o   phoneme-grapheme matching,
o   word reading accuracy,
o   fluency building at the word, phrase, and eventually simple sentence level,
o   word dictation,
o   transfer to simple decodable text</t>
  </si>
  <si>
    <t>The core, supplemental, and intervention programs will be reviewed in two phases.  In Phase 1, expert reviewers will evaluate programs on the key elements and features of scientifically-based reading instruction, including:
• research alignment
• explicit instruction
• sequential instruction
• systematic and cumulative instruction
• coordinated components
• related elements</t>
  </si>
  <si>
    <t>students use controlled decodable text for independent, small group or scaffolded reading instruction until they can accurately read
a.     one-syllable words in isolation that contain short vowels, digraphs and blends, silent e, r-controlled vowels
b.     two-syllable words with short vowels, silent e, schwa
c.     50 high-utility words with spelling patterns that haven’t been taught (e.g., go, he, said, are, to, was, you, they, there, from)</t>
  </si>
  <si>
    <t>text used for initial instruction in reading comprehension uses:
·       familiar vocabulary,
·       only words students can read accurately and have been learned previously,
·       previously learned content knowledge,
·       simple sentences,
·       short passages</t>
  </si>
  <si>
    <t>text used for reading comprehension instruction uses:
·       familiar vocabulary
·       only words students can read accurately
·       previously learned content knowledge
·       more complex sentence structure
·       longer passages</t>
  </si>
  <si>
    <t>Section 5: Usability </t>
  </si>
  <si>
    <t>Professional Development 
·       Professional development and coaching are available to support implementing the program with fidelity.</t>
  </si>
  <si>
    <t>Professional Development – Program Specific Advisory List
·       Meets statute criteria
·       Assurances signed</t>
  </si>
  <si>
    <t>If more than one section is rated as Partially Meets, the grade level must be rated as Partially Meets Expectations.</t>
  </si>
  <si>
    <t xml:space="preserve">If any one section is rated as Doesn’t Meet Expectations, the grade level must be rated as Doesn’t Meet Expectations. </t>
  </si>
  <si>
    <t>All sections have to be rated as Partially Meets or Meets for the grade level rating to be Meets Expectations.</t>
  </si>
  <si>
    <t xml:space="preserve">For a grade level to be rated as Meets Expectations, all but one section must be rated as Meets Expectations. 
</t>
  </si>
  <si>
    <t>That single section must receive the rating Meets or Partially Meets.</t>
  </si>
  <si>
    <t xml:space="preserve">there is a detailed scope and sequence of vocabulary skills </t>
  </si>
  <si>
    <t>The Colorado Reading to Ensure Academic Development Act (READ Act) requires the Colorado Department of Education to create an advisory list of evidence-based or scientifically based instructional programming in reading (C.R.C., 22-7-1209).  Part 2 of the process to create an advisory list of programs involves the use of rubrics to evaluate core, supplemental and intervention program materials. A separate rubric is used for each type of instructional program. 
These rubrics are designed for reviewing programs that teach students to read in English. If a program is teaching reading in another language, the scope and sequence for learning to read in that language must be considered.</t>
  </si>
  <si>
    <t>Met</t>
  </si>
  <si>
    <t>*indicated ESSA level 4
*Includes summary of evidence
* Documentation that the program was studied</t>
  </si>
  <si>
    <t>* Describes that the program is aligned with Simple View and Scarborough's Reading Rope
* Cites references</t>
  </si>
  <si>
    <t>* 5 components of reading are embedded throughout the summary of evidence, attachment 2 in the research guide, and  in the summary provided in Section E Anchor Conceptual Model</t>
  </si>
  <si>
    <t>* Is embedded within Section E Anchor Conceptual Model
* Attachment 2 links to research on teaching and learning includes information on the importance of connecting spelling to the English sounds, a systematic phonics component.</t>
  </si>
  <si>
    <t>*Attachment 2 Links to Research on Teaching includes information on the following:
* importance of explicitly teaching phonics with an end goal of practice  to achieve fluent automatic reading</t>
  </si>
  <si>
    <t>*Lessons include a script for teacher to follow with a  step-by-step sequnce
*Each lesson has a clear objective</t>
  </si>
  <si>
    <t xml:space="preserve">* Lessons include language for the teacher to introduce and explain new skills </t>
  </si>
  <si>
    <t>* Lessons include multiple opportunities for students to practice new skills during the lesson.
* Lesson includes a warm up, review, new instruction with practice opportunities throughout</t>
  </si>
  <si>
    <t>Not met</t>
  </si>
  <si>
    <t>*Includes a clear scope and sequence for all components except phonological awareness.  
*Scope and sequence for PA seems to be embedded in the phonics scope and sequence for kindergarten only.
*3rd grade scope and sequence for phonics is embedded in language and vocabulary section.</t>
  </si>
  <si>
    <t>*the scope and sequence is consistancly sequential moving from easier to more difficult skills in all areas except phonological awareness</t>
  </si>
  <si>
    <t>* The scope and sequence is set up by grade level and includes a clear progression of skills across grade levels except phonological awareness.</t>
  </si>
  <si>
    <t>* Lesson format is clear and consistant
* Lessons are set up in 2 strands - skill strand and knowledge strand for 1st and 2nd grade only
* Both strands are to be taught each day
*In 3rd grade, all components are added into 1 lesson.</t>
  </si>
  <si>
    <t>* Each lesson includes a suggestion for the length of time per lesson as well as per skill within each lesson</t>
  </si>
  <si>
    <t>* Lessons allow for both whole group and small group formats.
* the amount of time in whole groups or small groups varies.
*Adjustments to groups/groupings can be made as necessary.</t>
  </si>
  <si>
    <t>Teacher led instruction occurs prior to student practices.</t>
  </si>
  <si>
    <t>*includes clear routines noting what the teacher should say.
*Step-by-step sequence
*Consistant language across lessons and grades.</t>
  </si>
  <si>
    <t>*Each lesson includes a warm-up and review</t>
  </si>
  <si>
    <t>* this is clearly described in the scope and sequence
*each lesson includes clear routines</t>
  </si>
  <si>
    <t>*in K-2 phonics and phonemic awareness are integreted
*Phonics and reading are integreted into the writing and spelling.</t>
  </si>
  <si>
    <t>*a section is included that allows for additional support and differentiation.  This section is titled: Additional support.</t>
  </si>
  <si>
    <t>*Additional support section is included to allow for additional support and differentiation.
*embedded within the lesson they are labeled as: Support, Challenge or a hand icon that indicates English learners.
*Univeral access section at the beginning of each lesson to meet a range of needs.</t>
  </si>
  <si>
    <t>*Diagnostic and placement tests 
*Assessments are built throughout - checks for understanding
*Includes end of unit assessments</t>
  </si>
  <si>
    <t>* Gives suggestions: encourage students to turn and talk, teacher circulate the room
* how to play in groups
* Does include these components but are limited</t>
  </si>
  <si>
    <t>This can be found in section 4 of the application</t>
  </si>
  <si>
    <t>* Information is included in the application:  sessions on foundations/introductions, covers materials and research.  Advanced understanding of curriculum and assessments.  Coaching sessions are also avaliable for admin. and teacher leaders.</t>
  </si>
  <si>
    <t>*Does not include an end of course assessment</t>
  </si>
  <si>
    <t>Partially met</t>
  </si>
  <si>
    <t>Fully met</t>
  </si>
  <si>
    <t xml:space="preserve">*Although phonological skills are taught within the program, there is no evidence of a clear scope and sequence for phonological awareness.   </t>
  </si>
  <si>
    <t>*Each lesson begins with explicit modeling of the correct PA skill
*Students are taught new skills before they are asked to perform them</t>
  </si>
  <si>
    <t>*Students practice letter sounds and then practice writing the corresponding letter
*teacher introduces the sound and the corresponding letter.
*sound spelling review at the beginning</t>
  </si>
  <si>
    <t>*Some lessons include students segmenting words into individual phonemes</t>
  </si>
  <si>
    <t>*students are taught to recognize the beginning sound, last and then middle</t>
  </si>
  <si>
    <t>*instruction supports students to isolate individual phonemes in spoken words
*Instruction supports blending and segmenting
*does not include activities of advanced PA (sound deleting and manipulating)</t>
  </si>
  <si>
    <t>*students are taught to blend 3, 4 and 5 phoneme words
*lessons 9 &amp; 10</t>
  </si>
  <si>
    <t>*Lessons in unit 10 introduce blends
*students are taught how to segment blends</t>
  </si>
  <si>
    <t>*Teachers introduce sounds and students repeat.  Students use a mirror and talk about what is happening in their mouth
*visuals are included to support with this practice.</t>
  </si>
  <si>
    <t>*There are high levels of engagement and opportunities to respond
*The program includes opportunities for choral responding and partner responding</t>
  </si>
  <si>
    <t>**"quick checks for understanding" and formative assessments are designated in daily lessons.  This enables teachers to quickly determine which students may benefit from reteaching.
*Additional support activities are included at the end of each lesson.
*Assessment and remediating specific skills guide.
*Does not include explicit guidance on how to group students.</t>
  </si>
  <si>
    <t>The scope and sequence articulates the order of teaching phonics skills from easier to harder (e.g. m, a, t, o - cvc words etc.)</t>
  </si>
  <si>
    <t>*All components are included but not in every lesson
*multiple components are included in every lesson</t>
  </si>
  <si>
    <t>*New skills are introduced using explicit modeling, multiple unambiguous examples, and practice
*It is infered that teachers give immediate corrective feedback</t>
  </si>
  <si>
    <t>*Letter sound instruction begins with m, a, t,d,o</t>
  </si>
  <si>
    <t>*students are taught the letter name that spells the sound along with the position of the mouth when making the sounds and how to write the letter.
*writing component is included in each lesson.</t>
  </si>
  <si>
    <t>*There are a variety of activities that connecting sounds to letters
*a pocket chart is often used to support with these activities</t>
  </si>
  <si>
    <t>*students add new letter-sounds to the group they already know and practice the cumulative list repeatedly
*program materials support students to learn letter-sound combinations to automaticity or mastery.
*Learning and revieweing letter-sound combinations are practiced in spelling</t>
  </si>
  <si>
    <t>* the structure or template for phonics lessons includes a phonological warm up
*phonics lessons include segmenting the sounds in a word first, then matching letters to sounds.</t>
  </si>
  <si>
    <t>o, a are introduced in the first couple of lessons</t>
  </si>
  <si>
    <t>*multiple lessons include letter sound blending routines
*Many lessons include a spelling and/or writing component
*spelling is integrated into the phonics lessons later into the scope and sequence.</t>
  </si>
  <si>
    <t>*building words using word chaining activities
*building words using spelling activities</t>
  </si>
  <si>
    <t>*Digital resources include word lists, phrase lists and decodable text
*decodable lists include many opportunities for practice
*decodable reading activities follow the scope and sequence</t>
  </si>
  <si>
    <t>* documented in the scope and sequence</t>
  </si>
  <si>
    <t>*irregular words are called "tricky words"
*new irregular words are introduced in each lesson
*lessons on irregular words draw students' attendtion to the phoneme grapheme correspondences that are orthographically regular and those that are irregular</t>
  </si>
  <si>
    <t>Irregular words are introduced and practiced frequently
*teachers talk to students about learning words to automaticity and needing to practice these words
*opportunities to practice irregular words in lesson.</t>
  </si>
  <si>
    <t>* not more than 3 irregular words are introduced in a lesson</t>
  </si>
  <si>
    <t>*Decodable text includes a list of skills and irregular words a student needs to know before being able to read the text</t>
  </si>
  <si>
    <t>*Each lesson includes a review of previously learned skills
*some activities include review of newly introduced skills and review of previously learned skills</t>
  </si>
  <si>
    <t>*Decodable text matches the phonics scope and sequence
*there are multiple decodable word and phrase lists that align with each lesson, but only one decodable book that aligns with each lesson.
*To strengthen the curriculum, include multiple decodable books to align with the lesson.</t>
  </si>
  <si>
    <t>*Activities include opportunities for engagement and to respond
*choral response and partner responding opportunitites</t>
  </si>
  <si>
    <t>*"quick checks for understanding" and formative assessments are designated in daily lessons.  This enables teachers to quickly determine which students may benefit from reteaching.
*Additional support activities are included at the end of each lesson.
*Assessment and remediating specific skills guide.
*Does not include explicit guidance on how to group students.</t>
  </si>
  <si>
    <t>*Vocabulary follows sequence of units
*Follows content
*Tier 2 vocabulary words selected (high utility words
*Vocabulary words are tiered</t>
  </si>
  <si>
    <t>Vocabulary words introduced and a student friendly def. is used.
*The script or lesson format for vocabulary instruction includes all the elements.
*Word work section includes activities using the newly introduced vocabulary words</t>
  </si>
  <si>
    <t>*Words are in the stories students are reading
*Word work component allows for opportunities to practice saying and using the word(s)</t>
  </si>
  <si>
    <t>*Word work activities allows for students to use the words in a sentence.
*Core vocabulary list defines the word and gives examples of the word in a sentence</t>
  </si>
  <si>
    <t>*word work allows for opportunities for students to engage in processing word meanings at deep levels
*to strengthen this component, encourage the use of synonyms during the instruction.</t>
  </si>
  <si>
    <t>*Review at the end of each unit encourages the review or previously learned words.
*to strengthen this component include review of previously learned vocabulary in each lesson rather than just at the end of the unit.</t>
  </si>
  <si>
    <t>*Each lesson in the knowledge strand includes a read aloud.
*Each unit focuses on one topic to develop students knowledge.</t>
  </si>
  <si>
    <t>*Explicitly teaches variations  of words (e.g. crop vs. crops) but does not explicitly teach the morpheme in the knowledge strand</t>
  </si>
  <si>
    <t>*During word work activities elicit high level of responding and engagement</t>
  </si>
  <si>
    <t>*"quick checks for understanding" and formative assessments are designated in daily lessons.  This enables teachers to quickly determine which students may benefit from reteaching.
*Additional support activities are included at the end of each lesson.
*Assessment and remediating specific skills guide.</t>
  </si>
  <si>
    <t>*Scope and sequence is based on the units in the knowledge strand
*Purpose of learning is included in each lesson in the knowledge strand</t>
  </si>
  <si>
    <t>*With prompting and support students are asked to identify characters, setting and major events.
*Teacher models telling the students the main idea
*Unit 7 lesson 3 examples of students doing a retell activity by arranging pictures in order</t>
  </si>
  <si>
    <t>*student-friendly definitions of rich, high-utility words are taught explicitly before reading aloud, referred to while reading aloud and referenced during word work activities.
*to strengthen this component, encourage a review of vocabulary at the end of the read aloud.</t>
  </si>
  <si>
    <t>* A wide variety of topics are addressed in the knowledge strand throughout the year.
*there is a focus on one topic per unit to deepen students knowledge and build background knowledge.</t>
  </si>
  <si>
    <t>*Teachers' addition includes questions to check for understanding.
*Comments and questions are built into the text for teacher use.</t>
  </si>
  <si>
    <t>*content knowledge is mapped out through the knowledge strand
*each unit introduces a new topic to develop a students knowledge and build background knowledge.</t>
  </si>
  <si>
    <t>*In the knowledge strand, complex topics are introduced.  
*topics are introduced in a carefully planned sequence through vocabulary introduction, teacher read aloud, discussion &amp; questions, and then includes an activity.</t>
  </si>
  <si>
    <t>*Knowledge strand includes unit assessments related to vocabulary
*formative assessment where students are asked to draw a picture of what happened in the story or to tell the order in which the events in the story occur.</t>
  </si>
  <si>
    <r>
      <rPr>
        <b/>
        <sz val="12"/>
        <color theme="1"/>
        <rFont val="Calibri"/>
        <family val="2"/>
        <scheme val="minor"/>
      </rPr>
      <t xml:space="preserve">Original Rating:  </t>
    </r>
    <r>
      <rPr>
        <b/>
        <sz val="12"/>
        <color rgb="FFFF0000"/>
        <rFont val="Calibri"/>
        <family val="2"/>
        <scheme val="minor"/>
      </rPr>
      <t>Not Met</t>
    </r>
    <r>
      <rPr>
        <b/>
        <sz val="12"/>
        <color theme="1"/>
        <rFont val="Calibri"/>
        <family val="2"/>
        <scheme val="minor"/>
      </rPr>
      <t xml:space="preserve">                                                     Original Comments:  </t>
    </r>
    <r>
      <rPr>
        <sz val="12"/>
        <color theme="1"/>
        <rFont val="Calibri"/>
        <family val="2"/>
        <scheme val="minor"/>
      </rPr>
      <t xml:space="preserve">                                                   *There is not a detailed scope and sequence of phonological and/or phonemic awareness skills that progress from easier to more difficult
*Blending and segmenting tasks are included in unit 1 only
*To strengthen the program include a PA activity in every lesson progressing from easy to more difficult.                                                      //                                                                             </t>
    </r>
    <r>
      <rPr>
        <b/>
        <sz val="12"/>
        <color theme="1"/>
        <rFont val="Calibri"/>
        <family val="2"/>
        <scheme val="minor"/>
      </rPr>
      <t xml:space="preserve">Appeal Rating:  </t>
    </r>
    <r>
      <rPr>
        <b/>
        <sz val="12"/>
        <color rgb="FFFF0000"/>
        <rFont val="Calibri"/>
        <family val="2"/>
        <scheme val="minor"/>
      </rPr>
      <t xml:space="preserve">Not Met  </t>
    </r>
    <r>
      <rPr>
        <b/>
        <sz val="12"/>
        <color theme="1"/>
        <rFont val="Calibri"/>
        <family val="2"/>
        <scheme val="minor"/>
      </rPr>
      <t xml:space="preserve">                                        Appeal comments:</t>
    </r>
    <r>
      <rPr>
        <sz val="12"/>
        <color theme="1"/>
        <rFont val="Calibri"/>
        <family val="2"/>
        <scheme val="minor"/>
      </rPr>
      <t xml:space="preserve">  In the appeal overview provided by Amplify it stated that Phonological Awareness and Phonics Scope and Sequence was designed as a single continuum for grades k-2, however there is not a detailed scope and sequence of phonological and/or phonemic awareness skills that progress from easier to more difficult.  Also noted in the appeal overview it noted, "In Introduce the Sound, students are asked to listen to a target sound, say the sound, indicate the position of the sound in a spoken word (initial, medial, or final), identify short and long vowels, and repeat words with the sound, including words with digraphs or blends."  There is no reference to the more advanced skills such as addition, deletion and substitution of phonemes.</t>
    </r>
  </si>
  <si>
    <r>
      <rPr>
        <b/>
        <sz val="12"/>
        <color theme="1"/>
        <rFont val="Calibri"/>
        <family val="2"/>
        <scheme val="minor"/>
      </rPr>
      <t xml:space="preserve">Original Rating:  </t>
    </r>
    <r>
      <rPr>
        <b/>
        <sz val="12"/>
        <color rgb="FFFF0000"/>
        <rFont val="Calibri"/>
        <family val="2"/>
        <scheme val="minor"/>
      </rPr>
      <t xml:space="preserve">Partially Met </t>
    </r>
    <r>
      <rPr>
        <b/>
        <sz val="12"/>
        <color theme="1"/>
        <rFont val="Calibri"/>
        <family val="2"/>
        <scheme val="minor"/>
      </rPr>
      <t xml:space="preserve">                                                                                       Original Comments:  </t>
    </r>
    <r>
      <rPr>
        <sz val="12"/>
        <color theme="1"/>
        <rFont val="Calibri"/>
        <family val="2"/>
        <scheme val="minor"/>
      </rPr>
      <t xml:space="preserve">*PA is only included in unit 1
*Unit 1 includes only basic PA activities of segmenting and blending
* To strengthen the program include PA activities in every lesson moving from easy to more difficult (basic to advanced)
//                                                                                  </t>
    </r>
    <r>
      <rPr>
        <b/>
        <sz val="12"/>
        <color theme="1"/>
        <rFont val="Calibri"/>
        <family val="2"/>
        <scheme val="minor"/>
      </rPr>
      <t xml:space="preserve">Appeal Rating: </t>
    </r>
    <r>
      <rPr>
        <b/>
        <sz val="12"/>
        <color theme="9"/>
        <rFont val="Calibri"/>
        <family val="2"/>
        <scheme val="minor"/>
      </rPr>
      <t xml:space="preserve"> Fully Met  </t>
    </r>
    <r>
      <rPr>
        <b/>
        <sz val="12"/>
        <color theme="1"/>
        <rFont val="Calibri"/>
        <family val="2"/>
        <scheme val="minor"/>
      </rPr>
      <t xml:space="preserve">                                   Appeal Comments:</t>
    </r>
    <r>
      <rPr>
        <sz val="12"/>
        <color theme="1"/>
        <rFont val="Calibri"/>
        <family val="2"/>
        <scheme val="minor"/>
      </rPr>
      <t xml:space="preserve">  In the Grade 1 Skills 2 guide, in the Introduce the Sound section, new sounds are explicitly modeled providing multiple unambiguous examples.  Students are provided with opportunities to practice orally. Corrective feedback is provided on the margins of the page. 
* To strengthen the program, include aeas of explicitly modeling and teaching advanced PA skills, such as addition, deletion and substitution of phonemes</t>
    </r>
  </si>
  <si>
    <r>
      <rPr>
        <b/>
        <sz val="12"/>
        <color theme="1"/>
        <rFont val="Calibri"/>
        <family val="2"/>
        <scheme val="minor"/>
      </rPr>
      <t xml:space="preserve">Original Rating:  </t>
    </r>
    <r>
      <rPr>
        <b/>
        <sz val="12"/>
        <color rgb="FFFF0000"/>
        <rFont val="Calibri"/>
        <family val="2"/>
        <scheme val="minor"/>
      </rPr>
      <t xml:space="preserve">Partially Met  </t>
    </r>
    <r>
      <rPr>
        <b/>
        <sz val="12"/>
        <color theme="1"/>
        <rFont val="Calibri"/>
        <family val="2"/>
        <scheme val="minor"/>
      </rPr>
      <t xml:space="preserve">                               Original comments:</t>
    </r>
    <r>
      <rPr>
        <sz val="12"/>
        <color theme="1"/>
        <rFont val="Calibri"/>
        <family val="2"/>
        <scheme val="minor"/>
      </rPr>
      <t xml:space="preserve"> *PA is only included in unit 1
*Unit 1 includes only basic PA activities of segmenting and blending
* To strengthen the program include PA activities in every lesson moving from easy to more difficult (basic to advanced)
//                                                                                  </t>
    </r>
    <r>
      <rPr>
        <b/>
        <sz val="12"/>
        <color theme="1"/>
        <rFont val="Calibri"/>
        <family val="2"/>
        <scheme val="minor"/>
      </rPr>
      <t xml:space="preserve">Appeal Rating:  </t>
    </r>
    <r>
      <rPr>
        <b/>
        <sz val="12"/>
        <color theme="9"/>
        <rFont val="Calibri"/>
        <family val="2"/>
        <scheme val="minor"/>
      </rPr>
      <t xml:space="preserve">Fully Met </t>
    </r>
    <r>
      <rPr>
        <b/>
        <sz val="12"/>
        <color theme="1"/>
        <rFont val="Calibri"/>
        <family val="2"/>
        <scheme val="minor"/>
      </rPr>
      <t xml:space="preserve">                                              Appeal Comments:</t>
    </r>
    <r>
      <rPr>
        <sz val="12"/>
        <color theme="1"/>
        <rFont val="Calibri"/>
        <family val="2"/>
        <scheme val="minor"/>
      </rPr>
      <t xml:space="preserve">  Various movements were noted in lessons such as Pop-up chaining, tapping out sounds of words, and counting syllables using ones hand underneath the chin.  </t>
    </r>
  </si>
  <si>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t>
    </r>
    <r>
      <rPr>
        <sz val="12"/>
        <color theme="1"/>
        <rFont val="Calibri"/>
        <family val="2"/>
        <scheme val="minor"/>
      </rPr>
      <t xml:space="preserve">   *Lessons after unit 1 do not include a PA component.  Although there is a section that introduces a new sound and has the students practice saying words that include that sound,  this component of the lesson does not include activities that address basic or advanced PA.                                                                          //                                                                                 </t>
    </r>
    <r>
      <rPr>
        <b/>
        <sz val="12"/>
        <color theme="1"/>
        <rFont val="Calibri"/>
        <family val="2"/>
        <scheme val="minor"/>
      </rPr>
      <t xml:space="preserve">Appeal Rating:  </t>
    </r>
    <r>
      <rPr>
        <b/>
        <sz val="12"/>
        <color theme="9"/>
        <rFont val="Calibri"/>
        <family val="2"/>
        <scheme val="minor"/>
      </rPr>
      <t xml:space="preserve">Fully Met  </t>
    </r>
    <r>
      <rPr>
        <b/>
        <sz val="12"/>
        <color theme="1"/>
        <rFont val="Calibri"/>
        <family val="2"/>
        <scheme val="minor"/>
      </rPr>
      <t xml:space="preserve">                                                              Appeal Comments: </t>
    </r>
    <r>
      <rPr>
        <sz val="12"/>
        <color theme="1"/>
        <rFont val="Calibri"/>
        <family val="2"/>
        <scheme val="minor"/>
      </rPr>
      <t xml:space="preserve"> Students are provided multiple opportunities to analyze spoken words at the phoneme level including segmenting individual phonemes. 
*To strengthen the program, include activities that incorporate advanced PA skills</t>
    </r>
  </si>
  <si>
    <r>
      <rPr>
        <b/>
        <sz val="12"/>
        <color theme="1"/>
        <rFont val="Calibri"/>
        <family val="2"/>
        <scheme val="minor"/>
      </rPr>
      <t xml:space="preserve">Original Rating:  </t>
    </r>
    <r>
      <rPr>
        <b/>
        <sz val="12"/>
        <color rgb="FFFF0000"/>
        <rFont val="Calibri"/>
        <family val="2"/>
        <scheme val="minor"/>
      </rPr>
      <t xml:space="preserve">Not Met </t>
    </r>
    <r>
      <rPr>
        <b/>
        <sz val="12"/>
        <color theme="1"/>
        <rFont val="Calibri"/>
        <family val="2"/>
        <scheme val="minor"/>
      </rPr>
      <t xml:space="preserve">                                             Original Comments:  </t>
    </r>
    <r>
      <rPr>
        <sz val="12"/>
        <color theme="1"/>
        <rFont val="Calibri"/>
        <family val="2"/>
        <scheme val="minor"/>
      </rPr>
      <t xml:space="preserve">Reviewers unable to locate evidence of the attention to order of phonemes                                                                   //                                                                </t>
    </r>
    <r>
      <rPr>
        <b/>
        <sz val="12"/>
        <color theme="1"/>
        <rFont val="Calibri"/>
        <family val="2"/>
        <scheme val="minor"/>
      </rPr>
      <t xml:space="preserve">Appeal Rating:  </t>
    </r>
    <r>
      <rPr>
        <b/>
        <sz val="12"/>
        <color rgb="FFFF0000"/>
        <rFont val="Calibri"/>
        <family val="2"/>
        <scheme val="minor"/>
      </rPr>
      <t xml:space="preserve">Not Met  </t>
    </r>
    <r>
      <rPr>
        <b/>
        <sz val="12"/>
        <color theme="1"/>
        <rFont val="Calibri"/>
        <family val="2"/>
        <scheme val="minor"/>
      </rPr>
      <t xml:space="preserve">                                                             Appeal Comments:</t>
    </r>
    <r>
      <rPr>
        <sz val="12"/>
        <color theme="1"/>
        <rFont val="Calibri"/>
        <family val="2"/>
        <scheme val="minor"/>
      </rPr>
      <t xml:space="preserve"> There was evidence of teaching 3 sound words, but no mention of the order that the child learns to hear these sounds in the Unit lessons themselves. Children generally hear the 1st sound in a word first, the last sound next and then finally they will be able to attend to the medial sound. Evidence of this knowledge was found in the Progress Monitoring Skill Chart (Assessment and Remediation Guide, 1st grade). To strengthen this progrm, include this knowledge in the Unit lessons.  </t>
    </r>
  </si>
  <si>
    <r>
      <rPr>
        <b/>
        <sz val="12"/>
        <color theme="1"/>
        <rFont val="Calibri"/>
        <family val="2"/>
        <scheme val="minor"/>
      </rPr>
      <t xml:space="preserve">Original Rating:  </t>
    </r>
    <r>
      <rPr>
        <b/>
        <sz val="12"/>
        <color rgb="FFFF0000"/>
        <rFont val="Calibri"/>
        <family val="2"/>
        <scheme val="minor"/>
      </rPr>
      <t xml:space="preserve">Partially Met </t>
    </r>
    <r>
      <rPr>
        <b/>
        <sz val="12"/>
        <color theme="1"/>
        <rFont val="Calibri"/>
        <family val="2"/>
        <scheme val="minor"/>
      </rPr>
      <t xml:space="preserve">                                    Original Comments</t>
    </r>
    <r>
      <rPr>
        <sz val="12"/>
        <color theme="1"/>
        <rFont val="Calibri"/>
        <family val="2"/>
        <scheme val="minor"/>
      </rPr>
      <t xml:space="preserve">:  *Lessons after unit 1 do not include a PA component.  Although there is a section that introduces a new sound and has the students practice saying words that include that sound, this component of the lesson does not include activities that address basic or advanced PA.                                                                      //                                                                                    </t>
    </r>
    <r>
      <rPr>
        <b/>
        <sz val="12"/>
        <color theme="1"/>
        <rFont val="Calibri"/>
        <family val="2"/>
        <scheme val="minor"/>
      </rPr>
      <t xml:space="preserve">Appeal Rating:  </t>
    </r>
    <r>
      <rPr>
        <b/>
        <sz val="12"/>
        <color rgb="FFFF0000"/>
        <rFont val="Calibri"/>
        <family val="2"/>
        <scheme val="minor"/>
      </rPr>
      <t xml:space="preserve">Partially Met </t>
    </r>
    <r>
      <rPr>
        <b/>
        <sz val="12"/>
        <color theme="1"/>
        <rFont val="Calibri"/>
        <family val="2"/>
        <scheme val="minor"/>
      </rPr>
      <t xml:space="preserve">                                Appeal Comments:</t>
    </r>
    <r>
      <rPr>
        <sz val="12"/>
        <color theme="1"/>
        <rFont val="Calibri"/>
        <family val="2"/>
        <scheme val="minor"/>
      </rPr>
      <t xml:space="preserve">  There are minimal opportunities to practice high priority PA skills.  Skills quickly move to a phonics focus with little emphasis on PA skills. There was little emphasis on PA skills in isolation or without graphemes. No evidence found of manipulating phonemes without the use of graphemes. </t>
    </r>
  </si>
  <si>
    <r>
      <rPr>
        <b/>
        <sz val="12"/>
        <color theme="1"/>
        <rFont val="Calibri"/>
        <family val="2"/>
        <scheme val="minor"/>
      </rPr>
      <t>Original Rating:</t>
    </r>
    <r>
      <rPr>
        <b/>
        <sz val="12"/>
        <color rgb="FFFF0000"/>
        <rFont val="Calibri"/>
        <family val="2"/>
        <scheme val="minor"/>
      </rPr>
      <t xml:space="preserve">  Partially Met</t>
    </r>
    <r>
      <rPr>
        <b/>
        <sz val="12"/>
        <color theme="1"/>
        <rFont val="Calibri"/>
        <family val="2"/>
        <scheme val="minor"/>
      </rPr>
      <t xml:space="preserve">                              Original Comments:</t>
    </r>
    <r>
      <rPr>
        <sz val="12"/>
        <color theme="1"/>
        <rFont val="Calibri"/>
        <family val="2"/>
        <scheme val="minor"/>
      </rPr>
      <t xml:space="preserve">  *Lessons after unit 1 do not include a PA component.  Although there is a section that introduces a new sound and has the students practice saying words that include that sound, this component of the lesson does not include activities that address basic or advanced PA.                                                                         //                                                                                      </t>
    </r>
    <r>
      <rPr>
        <b/>
        <sz val="12"/>
        <color theme="1"/>
        <rFont val="Calibri"/>
        <family val="2"/>
        <scheme val="minor"/>
      </rPr>
      <t xml:space="preserve">Appeal Rating:  </t>
    </r>
    <r>
      <rPr>
        <b/>
        <sz val="12"/>
        <color theme="9"/>
        <rFont val="Calibri"/>
        <family val="2"/>
        <scheme val="minor"/>
      </rPr>
      <t xml:space="preserve">Fully Met </t>
    </r>
    <r>
      <rPr>
        <b/>
        <sz val="12"/>
        <color theme="1"/>
        <rFont val="Calibri"/>
        <family val="2"/>
        <scheme val="minor"/>
      </rPr>
      <t xml:space="preserve">                                             Appeal Comments: </t>
    </r>
    <r>
      <rPr>
        <sz val="12"/>
        <color theme="1"/>
        <rFont val="Calibri"/>
        <family val="2"/>
        <scheme val="minor"/>
      </rPr>
      <t xml:space="preserve"> Evidence is provided that students are taught to blend and segment 3, 4, and 5 phoneme words.</t>
    </r>
  </si>
  <si>
    <r>
      <rPr>
        <b/>
        <sz val="12"/>
        <color theme="1"/>
        <rFont val="Calibri"/>
        <family val="2"/>
        <scheme val="minor"/>
      </rPr>
      <t xml:space="preserve">Original Rating:  </t>
    </r>
    <r>
      <rPr>
        <b/>
        <sz val="12"/>
        <color rgb="FFFF0000"/>
        <rFont val="Calibri"/>
        <family val="2"/>
        <scheme val="minor"/>
      </rPr>
      <t xml:space="preserve">Partially Met  </t>
    </r>
    <r>
      <rPr>
        <b/>
        <sz val="12"/>
        <color theme="1"/>
        <rFont val="Calibri"/>
        <family val="2"/>
        <scheme val="minor"/>
      </rPr>
      <t xml:space="preserve">                                         Original Comments:</t>
    </r>
    <r>
      <rPr>
        <sz val="12"/>
        <color theme="1"/>
        <rFont val="Calibri"/>
        <family val="2"/>
        <scheme val="minor"/>
      </rPr>
      <t xml:space="preserve"> * Unit assessments include segmenting component
*Additional support activities are included at the end of each lesson.
*Assessment and remediating specific skills guide.
*Does not include explicit guidance on how to group students.
//                                                                                     </t>
    </r>
    <r>
      <rPr>
        <b/>
        <sz val="12"/>
        <color theme="1"/>
        <rFont val="Calibri"/>
        <family val="2"/>
        <scheme val="minor"/>
      </rPr>
      <t xml:space="preserve">Appeal Rating:  </t>
    </r>
    <r>
      <rPr>
        <b/>
        <sz val="12"/>
        <color rgb="FFFF0000"/>
        <rFont val="Calibri"/>
        <family val="2"/>
        <scheme val="minor"/>
      </rPr>
      <t xml:space="preserve">Partially Met  </t>
    </r>
    <r>
      <rPr>
        <b/>
        <sz val="12"/>
        <color theme="1"/>
        <rFont val="Calibri"/>
        <family val="2"/>
        <scheme val="minor"/>
      </rPr>
      <t xml:space="preserve">                              Appeal Comments:</t>
    </r>
    <r>
      <rPr>
        <sz val="12"/>
        <color theme="1"/>
        <rFont val="Calibri"/>
        <family val="2"/>
        <scheme val="minor"/>
      </rPr>
      <t xml:space="preserve"> While Check for Understanding and Formative Assessments may be built into each Unit lesson, they are not specifically focused on PA skills. References to assessments were found to guide teachers in assiting students that have not met specific skills in prior instruction, however, reviewers were not able to locate these assessments. There are lengthy explanations that guide teachers teachers assessing, making groups, and providing remediation. To strengthen the program, include pure PA skill differentiation activites in the Unit lessons. </t>
    </r>
  </si>
  <si>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 </t>
    </r>
    <r>
      <rPr>
        <sz val="12"/>
        <color theme="1"/>
        <rFont val="Calibri"/>
        <family val="2"/>
        <scheme val="minor"/>
      </rPr>
      <t xml:space="preserve"> *Lessons after unit 1 do not include a PA component.  Although there is a section that introduces a new sound and has the students practice saying words that include that sound, this component of the lesson does not include activities that address basic or advanced PA.                                                                                                 //                                                 
</t>
    </r>
    <r>
      <rPr>
        <b/>
        <sz val="12"/>
        <color theme="1"/>
        <rFont val="Calibri"/>
        <family val="2"/>
        <scheme val="minor"/>
      </rPr>
      <t xml:space="preserve">Appeal Rating:  </t>
    </r>
    <r>
      <rPr>
        <b/>
        <sz val="12"/>
        <color theme="9"/>
        <rFont val="Calibri"/>
        <family val="2"/>
        <scheme val="minor"/>
      </rPr>
      <t xml:space="preserve">Fully Met </t>
    </r>
    <r>
      <rPr>
        <b/>
        <sz val="12"/>
        <color theme="1"/>
        <rFont val="Calibri"/>
        <family val="2"/>
        <scheme val="minor"/>
      </rPr>
      <t xml:space="preserve">                                        Appeal Comments:  </t>
    </r>
    <r>
      <rPr>
        <sz val="12"/>
        <color theme="1"/>
        <rFont val="Calibri"/>
        <family val="2"/>
        <scheme val="minor"/>
      </rPr>
      <t xml:space="preserve">Activities are provided throughout that are engaging and elicit high levels of responding and engagement such as Push &amp; Say, Pop-out Chaining, and Vowel discrimination game. Multisensory activities, as well as using whole class multiple response strategies are used throughout. </t>
    </r>
  </si>
  <si>
    <r>
      <rPr>
        <b/>
        <sz val="12"/>
        <color theme="1"/>
        <rFont val="Calibri"/>
        <family val="2"/>
        <scheme val="minor"/>
      </rPr>
      <t xml:space="preserve">Original Rating:  </t>
    </r>
    <r>
      <rPr>
        <b/>
        <sz val="12"/>
        <color rgb="FFFF0000"/>
        <rFont val="Calibri"/>
        <family val="2"/>
        <scheme val="minor"/>
      </rPr>
      <t>Partially Met</t>
    </r>
    <r>
      <rPr>
        <b/>
        <sz val="12"/>
        <color theme="1"/>
        <rFont val="Calibri"/>
        <family val="2"/>
        <scheme val="minor"/>
      </rPr>
      <t xml:space="preserve">                        Original Comments:</t>
    </r>
    <r>
      <rPr>
        <sz val="12"/>
        <color theme="1"/>
        <rFont val="Calibri"/>
        <family val="2"/>
        <scheme val="minor"/>
      </rPr>
      <t xml:space="preserve">  *Lessons after unit 1 do not include a PA component.  Although there is a section that introduces a new sound and has the students practice saying words that include that sound, this component of the lesson does not include activities that address basic or advanced PA.                                                                           //                                                                                    </t>
    </r>
    <r>
      <rPr>
        <b/>
        <sz val="12"/>
        <color theme="1"/>
        <rFont val="Calibri"/>
        <family val="2"/>
        <scheme val="minor"/>
      </rPr>
      <t xml:space="preserve">Appeal Rating:  </t>
    </r>
    <r>
      <rPr>
        <b/>
        <sz val="12"/>
        <color theme="9"/>
        <rFont val="Calibri"/>
        <family val="2"/>
        <scheme val="minor"/>
      </rPr>
      <t xml:space="preserve">Fully Met  </t>
    </r>
    <r>
      <rPr>
        <b/>
        <sz val="12"/>
        <color theme="1"/>
        <rFont val="Calibri"/>
        <family val="2"/>
        <scheme val="minor"/>
      </rPr>
      <t xml:space="preserve">                         Appeal Comments: </t>
    </r>
    <r>
      <rPr>
        <sz val="12"/>
        <color theme="1"/>
        <rFont val="Calibri"/>
        <family val="2"/>
        <scheme val="minor"/>
      </rPr>
      <t xml:space="preserve"> Lessons require students to respond by producing target sounds and words with the target sounds. </t>
    </r>
  </si>
  <si>
    <r>
      <rPr>
        <b/>
        <sz val="12"/>
        <color theme="1"/>
        <rFont val="Calibri"/>
        <family val="2"/>
        <scheme val="minor"/>
      </rPr>
      <t xml:space="preserve">Original Rating: </t>
    </r>
    <r>
      <rPr>
        <b/>
        <sz val="12"/>
        <color rgb="FFFF0000"/>
        <rFont val="Calibri"/>
        <family val="2"/>
        <scheme val="minor"/>
      </rPr>
      <t xml:space="preserve"> Partially Met </t>
    </r>
    <r>
      <rPr>
        <b/>
        <sz val="12"/>
        <color theme="1"/>
        <rFont val="Calibri"/>
        <family val="2"/>
        <scheme val="minor"/>
      </rPr>
      <t xml:space="preserve">                                  Original Comments: </t>
    </r>
    <r>
      <rPr>
        <sz val="12"/>
        <color theme="1"/>
        <rFont val="Calibri"/>
        <family val="2"/>
        <scheme val="minor"/>
      </rPr>
      <t xml:space="preserve"> *Lessons after unit 1 do not include a PA component.  Although there is a section that introduces a new sound and has the students practice saying words that include that sound, this component of the lesson does not include activities that address basic or advanced PA.                                                                                        //                                                                                        </t>
    </r>
    <r>
      <rPr>
        <b/>
        <sz val="12"/>
        <color theme="1"/>
        <rFont val="Calibri"/>
        <family val="2"/>
        <scheme val="minor"/>
      </rPr>
      <t xml:space="preserve">Appeal Rating: </t>
    </r>
    <r>
      <rPr>
        <b/>
        <sz val="12"/>
        <color theme="9"/>
        <rFont val="Calibri"/>
        <family val="2"/>
        <scheme val="minor"/>
      </rPr>
      <t xml:space="preserve"> Fully Met      </t>
    </r>
    <r>
      <rPr>
        <b/>
        <sz val="12"/>
        <color theme="1"/>
        <rFont val="Calibri"/>
        <family val="2"/>
        <scheme val="minor"/>
      </rPr>
      <t xml:space="preserve">                                              Appeal Comments:</t>
    </r>
    <r>
      <rPr>
        <sz val="12"/>
        <color theme="1"/>
        <rFont val="Calibri"/>
        <family val="2"/>
        <scheme val="minor"/>
      </rPr>
      <t xml:space="preserve">  Children are afforded opportuntities to PRACTICE segmenting words with blends in both the teachers's guide and activity pages.  Explicit evidence of teaching the students how to do this skill is not evident from the appeal information provided.</t>
    </r>
  </si>
  <si>
    <t xml:space="preserve">The scope and sequence articulates the order of teaching phonics skills from easier to harder </t>
  </si>
  <si>
    <t>*PA component does not provide activities that support basic or advance phonemic awareness
*introduces a new skill
*practice of new skill
* includes word dictation
*students practice reading in a decodable text (starts after unit 1)
*a sentence dictation would strengthen the lesson</t>
  </si>
  <si>
    <t>*Strategies for blending letter sounds into words is taught in unit 1 only</t>
  </si>
  <si>
    <t>*"quick checks for understanding" and formative assessments are designated in daily lessons.  This enables teachers to quickly determine which students may benefit from reteaching.
*Additional support activities are included at the end of each lesson.
*Assessment and remediating specific skills guide.
*Does not include explicit guidance on how to group students.
*In the early lessons there is guidance on when as student should be moved forward,</t>
  </si>
  <si>
    <t>*Only some lessons include a review of previously taught concepts, but there are materials avaliable to practice skills when needed</t>
  </si>
  <si>
    <t>*not more than 3 irregular words are introduced in a lesson</t>
  </si>
  <si>
    <t>*Each lesson introduces decodable words first and then introduces the "tricky words"</t>
  </si>
  <si>
    <t>*In each lesson students are spelling and reading words with that include the target skill</t>
  </si>
  <si>
    <t>Evidence found in the assessment guide.  Notes on application indicate that this should have been found in the teacher's guide.</t>
  </si>
  <si>
    <t>The scope and sequence articulates the order of teaching phonics skills from easier to harder</t>
  </si>
  <si>
    <t>*PA component does not provide activities that support basic or advance phonemic awareness
*introduces a new skill
*practice of new skill
* includes word dictation
*does not include a sentence dictation - this  would strengthen the lesson</t>
  </si>
  <si>
    <t>*lessons do not include PA</t>
  </si>
  <si>
    <t>*Lessons include multi-syllabic words 
*only suffix taught is ed as past tense
*no reference to syllable types</t>
  </si>
  <si>
    <t>*spelling words follow high utility patterns
*high utility patterns are introduced in phonics lessons</t>
  </si>
  <si>
    <t>Reviewers are unable to find evidence.</t>
  </si>
  <si>
    <t>Assessments built into the contenct, but there is no evidence of supports on how to use the assessment data collected.</t>
  </si>
  <si>
    <t>embedded within the language and vocabulary section</t>
  </si>
  <si>
    <t>Advanced phonics patterns are taught but not explicitly. There is not a clear step-by-step routine to introduce new concepts.</t>
  </si>
  <si>
    <t xml:space="preserve">There is not evidence of: a brief reivew of previously taught skills; phonologial warm up; phoneme grapheme matching; word reading accuracy; fluency building activities, or sentence dictation
There is evidence that phonics concepts are pointed out in words and practiced in varying activities.  Skills pointed out are present in text students are reading. 
</t>
  </si>
  <si>
    <t>Evidence that there is some explicit instruction of root words, prefixes, and suffixes, but there is not evidence of explicit instruction of teaching multi-syllable words using syllable types.</t>
  </si>
  <si>
    <t>no evidence that irregular words are introduced in lessons</t>
  </si>
  <si>
    <t>reviewers unable to find evidence of sufficient practice in automatic reading of longer more complex, multisyllable words</t>
  </si>
  <si>
    <t>no evidence that irregular words are introduced in lessons or reviewed</t>
  </si>
  <si>
    <t>Morphemic analysis is taught explicitly but inconsistently.
Morphemes are taught but the meaning is not always explicitly taught.</t>
  </si>
  <si>
    <t>Reviewers not able to find evidence</t>
  </si>
  <si>
    <t>Fluency packet included for 3rd grade</t>
  </si>
  <si>
    <t>Reviewers unable to find evidence</t>
  </si>
  <si>
    <t>Multiple opportunities to assess but there is not guidance on how to use data.</t>
  </si>
  <si>
    <t>Meets Expectations</t>
  </si>
  <si>
    <t xml:space="preserve">Reviewers strongly recommend utilizing an additional supplemental for advance PA support, such as adding ,deleting, and substituting phonemes. </t>
  </si>
  <si>
    <t>Partially Meets Expectations</t>
  </si>
  <si>
    <t>Doesn’t Meet Expectations</t>
  </si>
  <si>
    <t>Amplify CKLA, Amplify</t>
  </si>
  <si>
    <t>Recommended K-3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</si>
</sst>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b/>
      <sz val="14"/>
      <color theme="1"/>
      <name val="Calibri"/>
      <family val="2"/>
      <scheme val="minor"/>
    </font>
    <font>
      <sz val="12"/>
      <color rgb="FF000000"/>
      <name val="Calibri"/>
      <family val="2"/>
      <scheme val="minor"/>
    </font>
    <font>
      <i/>
      <sz val="9"/>
      <color rgb="FFFF0000"/>
      <name val="Calibri"/>
      <family val="2"/>
      <scheme val="minor"/>
    </font>
    <font>
      <sz val="9"/>
      <color rgb="FFFF0000"/>
      <name val="Calibri"/>
      <family val="2"/>
      <scheme val="minor"/>
    </font>
    <font>
      <b/>
      <sz val="12"/>
      <color rgb="FFFF0000"/>
      <name val="Calibri"/>
      <family val="2"/>
      <scheme val="minor"/>
    </font>
    <font>
      <b/>
      <sz val="12"/>
      <color theme="9"/>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210">
    <xf numFmtId="0" fontId="0" fillId="0" borderId="0" xfId="0"/>
    <xf numFmtId="0" fontId="0" fillId="0" borderId="0" xfId="0" applyAlignment="1">
      <alignment wrapText="1"/>
    </xf>
    <xf numFmtId="0" fontId="0" fillId="0" borderId="0" xfId="0" applyFont="1"/>
    <xf numFmtId="0" fontId="0" fillId="0" borderId="0" xfId="0" applyAlignment="1">
      <alignment horizontal="center"/>
    </xf>
    <xf numFmtId="0" fontId="3" fillId="0" borderId="0" xfId="0" applyFont="1"/>
    <xf numFmtId="0" fontId="2" fillId="0" borderId="0" xfId="0" applyFont="1" applyBorder="1" applyAlignment="1">
      <alignment vertical="center" wrapText="1"/>
    </xf>
    <xf numFmtId="0" fontId="0" fillId="0" borderId="0" xfId="0" applyFont="1" applyAlignment="1">
      <alignment horizontal="center"/>
    </xf>
    <xf numFmtId="0" fontId="3" fillId="0" borderId="0" xfId="0" applyFont="1" applyAlignment="1">
      <alignment vertical="center" wrapText="1"/>
    </xf>
    <xf numFmtId="0" fontId="0" fillId="0" borderId="0" xfId="0" applyFont="1" applyAlignment="1">
      <alignment wrapText="1"/>
    </xf>
    <xf numFmtId="0" fontId="2" fillId="0" borderId="0" xfId="0" applyFont="1" applyAlignment="1">
      <alignment vertical="center" wrapText="1"/>
    </xf>
    <xf numFmtId="0" fontId="0" fillId="0" borderId="0" xfId="0" applyFont="1" applyAlignment="1">
      <alignment vertical="center" wrapText="1"/>
    </xf>
    <xf numFmtId="0" fontId="3" fillId="0" borderId="0" xfId="0" applyFont="1" applyAlignment="1">
      <alignment wrapText="1"/>
    </xf>
    <xf numFmtId="0" fontId="5" fillId="0" borderId="0" xfId="0" applyFont="1" applyAlignment="1">
      <alignment horizontal="center" vertical="center" wrapText="1"/>
    </xf>
    <xf numFmtId="0" fontId="0" fillId="0" borderId="0" xfId="0" applyFill="1"/>
    <xf numFmtId="0" fontId="2" fillId="0" borderId="14" xfId="0" applyFont="1" applyBorder="1" applyAlignment="1">
      <alignment horizontal="center" vertical="center" wrapText="1"/>
    </xf>
    <xf numFmtId="0" fontId="0" fillId="0" borderId="0" xfId="0" applyFont="1" applyAlignment="1">
      <alignment horizontal="left" wrapText="1"/>
    </xf>
    <xf numFmtId="0" fontId="0" fillId="0" borderId="0" xfId="0" applyAlignment="1">
      <alignment horizontal="left" vertical="top" wrapText="1"/>
    </xf>
    <xf numFmtId="0" fontId="2" fillId="0" borderId="27" xfId="0" applyFont="1" applyBorder="1" applyAlignment="1">
      <alignment vertical="center" wrapText="1"/>
    </xf>
    <xf numFmtId="0" fontId="2" fillId="0" borderId="0" xfId="0" applyFont="1" applyBorder="1" applyAlignment="1">
      <alignment horizontal="left" vertical="center" wrapText="1"/>
    </xf>
    <xf numFmtId="0" fontId="3" fillId="0" borderId="14" xfId="0" applyFont="1" applyBorder="1" applyAlignment="1">
      <alignment horizontal="left"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0" xfId="0" applyFont="1" applyFill="1" applyAlignment="1">
      <alignment wrapText="1"/>
    </xf>
    <xf numFmtId="0" fontId="0" fillId="0" borderId="0" xfId="0" applyFont="1" applyFill="1" applyAlignment="1">
      <alignment wrapText="1"/>
    </xf>
    <xf numFmtId="0" fontId="2" fillId="0" borderId="29" xfId="0" applyFont="1" applyBorder="1" applyAlignment="1">
      <alignment horizontal="center" vertical="center"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left" vertical="center" wrapText="1" indent="2"/>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vertical="center" wrapText="1"/>
      <protection locked="0"/>
    </xf>
    <xf numFmtId="0" fontId="2" fillId="0" borderId="19"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28" xfId="0" applyFont="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5" fillId="0" borderId="0" xfId="0" applyFont="1" applyAlignment="1">
      <alignment horizontal="center"/>
    </xf>
    <xf numFmtId="0" fontId="3" fillId="0" borderId="1" xfId="0" applyFont="1" applyBorder="1" applyAlignment="1" applyProtection="1">
      <alignment vertical="center" wrapText="1"/>
      <protection locked="0"/>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top" wrapText="1"/>
      <protection locked="0"/>
    </xf>
    <xf numFmtId="0" fontId="2" fillId="0" borderId="13" xfId="0" applyFont="1" applyBorder="1" applyAlignment="1">
      <alignment horizontal="center" vertical="center" wrapText="1"/>
    </xf>
    <xf numFmtId="0" fontId="5" fillId="0" borderId="0" xfId="0" applyFont="1" applyAlignment="1">
      <alignment vertical="center"/>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vertical="center" wrapText="1"/>
      <protection locked="0"/>
    </xf>
    <xf numFmtId="0" fontId="3" fillId="0" borderId="4" xfId="0" applyFont="1" applyBorder="1" applyAlignment="1" applyProtection="1">
      <alignment horizontal="center" vertical="center" wrapText="1"/>
      <protection locked="0"/>
    </xf>
    <xf numFmtId="0" fontId="3" fillId="0" borderId="4" xfId="0" applyFont="1" applyFill="1" applyBorder="1" applyAlignment="1" applyProtection="1">
      <alignment vertical="top" wrapText="1"/>
      <protection locked="0"/>
    </xf>
    <xf numFmtId="0" fontId="3" fillId="0" borderId="4"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5" fillId="0" borderId="7" xfId="0" applyFont="1" applyFill="1" applyBorder="1" applyAlignment="1" applyProtection="1">
      <alignment vertical="center"/>
      <protection locked="0"/>
    </xf>
    <xf numFmtId="0" fontId="3" fillId="0" borderId="24"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14" xfId="0" applyFont="1" applyFill="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2" fillId="0" borderId="33" xfId="0" applyFont="1" applyBorder="1" applyAlignment="1">
      <alignment vertical="center" wrapText="1"/>
    </xf>
    <xf numFmtId="0" fontId="2" fillId="0" borderId="31" xfId="0" applyFont="1" applyBorder="1" applyAlignment="1">
      <alignment horizontal="center" vertical="center" wrapText="1"/>
    </xf>
    <xf numFmtId="0" fontId="3" fillId="0" borderId="24" xfId="0" applyFont="1" applyFill="1" applyBorder="1" applyAlignment="1" applyProtection="1">
      <alignment vertical="center" wrapText="1"/>
      <protection locked="0"/>
    </xf>
    <xf numFmtId="0" fontId="3" fillId="0" borderId="25" xfId="0" applyFont="1" applyFill="1" applyBorder="1" applyAlignment="1" applyProtection="1">
      <alignment vertical="center" wrapText="1"/>
      <protection locked="0"/>
    </xf>
    <xf numFmtId="0" fontId="5" fillId="0" borderId="34" xfId="0" applyFont="1" applyFill="1" applyBorder="1" applyAlignment="1" applyProtection="1">
      <alignment vertical="center" wrapText="1"/>
    </xf>
    <xf numFmtId="0" fontId="0" fillId="0" borderId="0" xfId="0" applyAlignment="1" applyProtection="1">
      <alignment horizontal="center"/>
    </xf>
    <xf numFmtId="0" fontId="0" fillId="0" borderId="0" xfId="0" applyProtection="1"/>
    <xf numFmtId="0" fontId="2" fillId="0" borderId="15" xfId="0" applyFont="1" applyFill="1" applyBorder="1" applyAlignment="1" applyProtection="1">
      <alignment horizontal="right" vertical="top"/>
    </xf>
    <xf numFmtId="0" fontId="3" fillId="0" borderId="21" xfId="0" applyFont="1" applyBorder="1" applyProtection="1"/>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2" fillId="3" borderId="14" xfId="0" applyFont="1" applyFill="1" applyBorder="1" applyAlignment="1" applyProtection="1">
      <alignment horizont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 fillId="0" borderId="22" xfId="0" applyFont="1" applyBorder="1" applyAlignment="1" applyProtection="1">
      <alignment vertical="center"/>
    </xf>
    <xf numFmtId="0" fontId="3" fillId="0" borderId="16" xfId="0" applyFont="1" applyBorder="1" applyProtection="1"/>
    <xf numFmtId="0" fontId="2" fillId="0" borderId="0" xfId="0" applyFont="1" applyFill="1" applyAlignment="1" applyProtection="1"/>
    <xf numFmtId="0" fontId="7" fillId="0" borderId="0" xfId="0" applyFont="1" applyFill="1" applyBorder="1" applyAlignment="1" applyProtection="1">
      <alignment wrapText="1"/>
    </xf>
    <xf numFmtId="0" fontId="8" fillId="0" borderId="0" xfId="0" applyFont="1" applyFill="1" applyBorder="1" applyAlignment="1" applyProtection="1">
      <alignment wrapText="1"/>
    </xf>
    <xf numFmtId="0" fontId="2" fillId="0" borderId="10" xfId="0" applyFont="1" applyFill="1" applyBorder="1" applyAlignment="1" applyProtection="1">
      <alignment horizontal="right"/>
    </xf>
    <xf numFmtId="0" fontId="2" fillId="0" borderId="32" xfId="0" applyFont="1" applyFill="1" applyBorder="1" applyAlignment="1" applyProtection="1"/>
    <xf numFmtId="0" fontId="2" fillId="0" borderId="33" xfId="0" applyFont="1" applyFill="1" applyBorder="1" applyAlignment="1" applyProtection="1"/>
    <xf numFmtId="0" fontId="2" fillId="3" borderId="13" xfId="0" applyFont="1" applyFill="1" applyBorder="1" applyProtection="1"/>
    <xf numFmtId="0" fontId="0" fillId="0" borderId="2" xfId="0" applyFill="1" applyBorder="1" applyAlignment="1" applyProtection="1"/>
    <xf numFmtId="0" fontId="0" fillId="0" borderId="30" xfId="0" applyFill="1" applyBorder="1" applyAlignment="1" applyProtection="1"/>
    <xf numFmtId="0" fontId="0" fillId="0" borderId="13" xfId="0" applyFill="1" applyBorder="1" applyAlignment="1" applyProtection="1">
      <alignment horizontal="right"/>
    </xf>
    <xf numFmtId="0" fontId="0" fillId="0" borderId="14" xfId="0" applyBorder="1" applyAlignment="1" applyProtection="1">
      <alignment horizontal="center" vertical="center"/>
    </xf>
    <xf numFmtId="0" fontId="3" fillId="0" borderId="13" xfId="0" applyFont="1" applyBorder="1" applyAlignment="1" applyProtection="1">
      <alignment horizontal="center" vertical="center" wrapText="1"/>
    </xf>
    <xf numFmtId="0" fontId="3" fillId="0" borderId="1" xfId="0" applyFont="1" applyBorder="1" applyAlignment="1" applyProtection="1">
      <alignment vertical="center" wrapText="1"/>
    </xf>
    <xf numFmtId="0" fontId="3" fillId="0" borderId="13" xfId="0" applyFont="1" applyBorder="1" applyAlignment="1" applyProtection="1">
      <alignment horizontal="right" vertical="center" wrapText="1"/>
    </xf>
    <xf numFmtId="0" fontId="2" fillId="3" borderId="10" xfId="0" applyFont="1" applyFill="1" applyBorder="1" applyAlignment="1" applyProtection="1">
      <alignment vertical="center"/>
    </xf>
    <xf numFmtId="0" fontId="2" fillId="3" borderId="11" xfId="0" applyFont="1" applyFill="1" applyBorder="1" applyAlignment="1" applyProtection="1">
      <alignment vertical="center" wrapText="1"/>
    </xf>
    <xf numFmtId="0" fontId="2" fillId="3" borderId="11"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xf>
    <xf numFmtId="0" fontId="2" fillId="0" borderId="8" xfId="0" applyFont="1" applyFill="1" applyBorder="1" applyAlignment="1" applyProtection="1">
      <alignment vertical="center"/>
    </xf>
    <xf numFmtId="0" fontId="2" fillId="0" borderId="9" xfId="0" applyFont="1" applyFill="1" applyBorder="1" applyAlignment="1" applyProtection="1">
      <alignment vertical="center"/>
    </xf>
    <xf numFmtId="0" fontId="1" fillId="3" borderId="14" xfId="0" applyFont="1" applyFill="1" applyBorder="1" applyAlignment="1" applyProtection="1">
      <alignment horizontal="center"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22" xfId="0" applyFont="1" applyFill="1" applyBorder="1" applyAlignment="1" applyProtection="1">
      <alignment vertical="center"/>
    </xf>
    <xf numFmtId="0" fontId="3" fillId="0" borderId="16" xfId="0" applyFont="1" applyBorder="1" applyAlignment="1" applyProtection="1">
      <alignment horizontal="center"/>
    </xf>
    <xf numFmtId="0" fontId="2" fillId="0" borderId="8"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22" xfId="0" applyFont="1" applyFill="1" applyBorder="1" applyAlignment="1" applyProtection="1">
      <alignment horizontal="left" vertical="center"/>
    </xf>
    <xf numFmtId="0" fontId="0" fillId="0" borderId="0" xfId="0" applyFill="1" applyProtection="1"/>
    <xf numFmtId="0" fontId="0" fillId="0" borderId="0" xfId="0" applyFill="1" applyAlignment="1" applyProtection="1">
      <alignment horizontal="center"/>
    </xf>
    <xf numFmtId="0" fontId="0" fillId="3" borderId="10" xfId="0" applyFill="1" applyBorder="1" applyProtection="1"/>
    <xf numFmtId="0" fontId="5" fillId="0" borderId="0" xfId="0" applyFont="1" applyAlignment="1" applyProtection="1">
      <alignment horizontal="left" vertical="center"/>
    </xf>
    <xf numFmtId="0" fontId="5" fillId="0" borderId="0" xfId="0" applyFont="1" applyAlignment="1" applyProtection="1">
      <alignment vertical="center"/>
    </xf>
    <xf numFmtId="0" fontId="2" fillId="0" borderId="0" xfId="0" applyFont="1" applyAlignment="1" applyProtection="1">
      <alignment horizontal="left" vertical="center"/>
    </xf>
    <xf numFmtId="0" fontId="2" fillId="3" borderId="10" xfId="0" applyFont="1" applyFill="1" applyBorder="1" applyAlignment="1" applyProtection="1">
      <alignment horizontal="left" vertical="center"/>
    </xf>
    <xf numFmtId="0" fontId="2" fillId="3" borderId="11" xfId="0" applyFont="1" applyFill="1" applyBorder="1" applyAlignment="1" applyProtection="1">
      <alignment horizontal="left" vertical="center" wrapText="1"/>
    </xf>
    <xf numFmtId="0" fontId="2" fillId="0" borderId="21" xfId="0" applyFont="1" applyFill="1" applyBorder="1" applyAlignment="1" applyProtection="1">
      <alignment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1" fillId="0" borderId="16" xfId="0" applyFont="1" applyBorder="1" applyAlignment="1" applyProtection="1">
      <alignment horizontal="center"/>
    </xf>
    <xf numFmtId="0" fontId="3" fillId="0" borderId="14" xfId="0" applyFont="1" applyBorder="1" applyAlignment="1" applyProtection="1">
      <alignment horizontal="center" vertical="center" wrapText="1"/>
    </xf>
    <xf numFmtId="0" fontId="2" fillId="0" borderId="21"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2" fillId="0" borderId="8" xfId="0" applyFont="1" applyFill="1" applyBorder="1" applyAlignment="1" applyProtection="1">
      <alignment horizontal="center" vertical="center" wrapText="1"/>
    </xf>
    <xf numFmtId="0" fontId="2" fillId="0" borderId="9"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7" xfId="0" applyFont="1" applyFill="1" applyBorder="1" applyAlignment="1" applyProtection="1">
      <alignment horizontal="center" vertical="center" wrapText="1"/>
    </xf>
    <xf numFmtId="0" fontId="2" fillId="0" borderId="22" xfId="0" applyFont="1" applyFill="1" applyBorder="1" applyAlignment="1" applyProtection="1">
      <alignment vertical="center" wrapText="1"/>
    </xf>
    <xf numFmtId="0" fontId="0" fillId="0" borderId="0" xfId="0" applyFont="1" applyProtection="1"/>
    <xf numFmtId="0" fontId="0" fillId="0" borderId="0" xfId="0" applyFont="1" applyAlignment="1" applyProtection="1">
      <alignment horizontal="center"/>
    </xf>
    <xf numFmtId="0" fontId="2" fillId="3" borderId="11" xfId="0" applyFont="1" applyFill="1" applyBorder="1" applyAlignment="1" applyProtection="1">
      <alignment vertical="center"/>
    </xf>
    <xf numFmtId="0" fontId="2" fillId="3" borderId="11" xfId="0" applyFont="1" applyFill="1" applyBorder="1" applyAlignment="1" applyProtection="1">
      <alignment horizontal="center" vertical="center"/>
    </xf>
    <xf numFmtId="0" fontId="2" fillId="3" borderId="12" xfId="0" applyFont="1" applyFill="1" applyBorder="1" applyAlignment="1" applyProtection="1">
      <alignment vertical="center"/>
    </xf>
    <xf numFmtId="0" fontId="2" fillId="3" borderId="13"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4" xfId="0" applyFont="1" applyBorder="1" applyAlignment="1" applyProtection="1">
      <alignment vertical="center" wrapText="1"/>
    </xf>
    <xf numFmtId="0" fontId="3" fillId="0" borderId="17" xfId="0" applyFont="1" applyBorder="1" applyAlignment="1" applyProtection="1">
      <alignment horizontal="center" vertical="center" wrapText="1"/>
    </xf>
    <xf numFmtId="0" fontId="3" fillId="0" borderId="5" xfId="0" applyFont="1" applyBorder="1" applyAlignment="1" applyProtection="1">
      <alignment vertical="center" wrapText="1"/>
    </xf>
    <xf numFmtId="0" fontId="2" fillId="3" borderId="10" xfId="0" applyFont="1" applyFill="1" applyBorder="1" applyAlignment="1" applyProtection="1">
      <alignment vertical="center" wrapText="1"/>
    </xf>
    <xf numFmtId="0" fontId="2" fillId="3" borderId="12" xfId="0" applyFont="1" applyFill="1" applyBorder="1" applyAlignment="1" applyProtection="1">
      <alignment vertical="center" wrapText="1"/>
    </xf>
    <xf numFmtId="0" fontId="2" fillId="3" borderId="13" xfId="0" applyFont="1" applyFill="1" applyBorder="1" applyAlignment="1" applyProtection="1">
      <alignment vertical="center" wrapText="1"/>
    </xf>
    <xf numFmtId="0" fontId="2" fillId="3" borderId="1" xfId="0" applyFont="1" applyFill="1" applyBorder="1" applyAlignment="1" applyProtection="1">
      <alignment vertical="center" wrapText="1"/>
    </xf>
    <xf numFmtId="0" fontId="6" fillId="0" borderId="1" xfId="0" applyFont="1" applyBorder="1" applyAlignment="1" applyProtection="1">
      <alignment vertical="center" wrapText="1"/>
    </xf>
    <xf numFmtId="0" fontId="5" fillId="0" borderId="0" xfId="0" applyFont="1" applyAlignment="1" applyProtection="1">
      <alignment horizontal="center" vertical="center"/>
    </xf>
    <xf numFmtId="0" fontId="3"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5" fillId="0" borderId="0" xfId="0" applyFont="1" applyAlignment="1" applyProtection="1"/>
    <xf numFmtId="0" fontId="5" fillId="0" borderId="0" xfId="0" applyFont="1" applyAlignment="1" applyProtection="1">
      <alignment horizontal="center"/>
    </xf>
    <xf numFmtId="0" fontId="3" fillId="0" borderId="18" xfId="0" applyFont="1" applyBorder="1" applyAlignment="1" applyProtection="1">
      <alignment horizontal="center" vertical="center" wrapText="1"/>
    </xf>
    <xf numFmtId="0" fontId="3" fillId="0" borderId="1" xfId="0" applyFont="1" applyFill="1" applyBorder="1" applyAlignment="1" applyProtection="1">
      <alignment vertical="center" wrapText="1"/>
    </xf>
    <xf numFmtId="0" fontId="2" fillId="0" borderId="0" xfId="0" applyFont="1" applyAlignment="1" applyProtection="1">
      <alignment horizontal="center"/>
    </xf>
    <xf numFmtId="0" fontId="1" fillId="0" borderId="16" xfId="0" applyFont="1" applyFill="1" applyBorder="1" applyAlignment="1" applyProtection="1">
      <alignment horizontal="center"/>
    </xf>
    <xf numFmtId="0" fontId="3" fillId="4" borderId="13" xfId="0" applyFont="1" applyFill="1" applyBorder="1" applyAlignment="1" applyProtection="1">
      <alignment horizontal="center" vertical="center" wrapText="1"/>
    </xf>
    <xf numFmtId="0" fontId="3" fillId="4" borderId="1" xfId="0" applyFont="1" applyFill="1" applyBorder="1" applyAlignment="1" applyProtection="1">
      <alignment vertical="center" wrapText="1"/>
    </xf>
    <xf numFmtId="0" fontId="3" fillId="0" borderId="13" xfId="0" applyFont="1" applyFill="1" applyBorder="1" applyAlignment="1" applyProtection="1">
      <alignment horizontal="center" vertical="center" wrapText="1"/>
    </xf>
    <xf numFmtId="0" fontId="3" fillId="4" borderId="5" xfId="0" applyFont="1" applyFill="1" applyBorder="1" applyAlignment="1" applyProtection="1">
      <alignment vertical="center" wrapText="1"/>
    </xf>
    <xf numFmtId="0" fontId="0" fillId="0" borderId="14" xfId="0" applyFill="1" applyBorder="1" applyAlignment="1" applyProtection="1">
      <alignment horizontal="center"/>
    </xf>
    <xf numFmtId="0" fontId="0" fillId="0" borderId="19" xfId="0" applyFill="1" applyBorder="1" applyAlignment="1" applyProtection="1">
      <alignment horizontal="center"/>
    </xf>
    <xf numFmtId="0" fontId="3" fillId="0" borderId="17" xfId="0" applyFont="1" applyFill="1" applyBorder="1" applyAlignment="1" applyProtection="1">
      <alignment horizontal="center" vertical="center" wrapText="1"/>
    </xf>
    <xf numFmtId="0" fontId="3" fillId="0" borderId="4" xfId="0" applyFont="1" applyFill="1" applyBorder="1" applyAlignment="1" applyProtection="1">
      <alignment vertical="center" wrapText="1"/>
    </xf>
    <xf numFmtId="0" fontId="3" fillId="0" borderId="18" xfId="0" applyFont="1" applyFill="1" applyBorder="1" applyAlignment="1" applyProtection="1">
      <alignment horizontal="center" vertical="center" wrapText="1"/>
    </xf>
    <xf numFmtId="0" fontId="5" fillId="0" borderId="0" xfId="0" applyFont="1" applyFill="1" applyAlignment="1" applyProtection="1"/>
    <xf numFmtId="0" fontId="5" fillId="0" borderId="0" xfId="0" applyFont="1" applyFill="1" applyAlignment="1" applyProtection="1">
      <alignment horizontal="center"/>
    </xf>
    <xf numFmtId="0" fontId="3" fillId="0" borderId="23" xfId="0" applyFont="1" applyFill="1" applyBorder="1" applyAlignment="1" applyProtection="1">
      <alignment vertical="top" wrapText="1"/>
    </xf>
    <xf numFmtId="0" fontId="3" fillId="0" borderId="13"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0" borderId="17" xfId="0" applyFont="1" applyFill="1" applyBorder="1" applyAlignment="1" applyProtection="1">
      <alignment vertical="center" wrapText="1"/>
    </xf>
    <xf numFmtId="0" fontId="3" fillId="0" borderId="36" xfId="0" applyFont="1" applyFill="1" applyBorder="1" applyAlignment="1" applyProtection="1">
      <alignment vertical="center" wrapText="1"/>
    </xf>
    <xf numFmtId="0" fontId="3" fillId="0" borderId="3" xfId="0" applyFont="1" applyFill="1" applyBorder="1" applyAlignment="1" applyProtection="1">
      <alignment horizontal="right" vertical="center" wrapText="1"/>
    </xf>
    <xf numFmtId="0" fontId="2" fillId="3" borderId="31" xfId="0" applyFont="1" applyFill="1" applyBorder="1" applyAlignment="1" applyProtection="1">
      <alignment vertical="center" wrapText="1"/>
    </xf>
    <xf numFmtId="0" fontId="2" fillId="3" borderId="32" xfId="0" applyFont="1" applyFill="1" applyBorder="1" applyAlignment="1" applyProtection="1">
      <alignment vertical="center" wrapText="1"/>
    </xf>
    <xf numFmtId="0" fontId="2" fillId="3" borderId="33" xfId="0" applyFont="1" applyFill="1" applyBorder="1" applyAlignment="1" applyProtection="1">
      <alignment vertical="center" wrapText="1"/>
    </xf>
    <xf numFmtId="0" fontId="2" fillId="0" borderId="13"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3" fillId="0" borderId="23" xfId="0" applyFont="1" applyBorder="1" applyAlignment="1" applyProtection="1">
      <alignment vertical="top" wrapText="1"/>
    </xf>
    <xf numFmtId="0" fontId="3" fillId="0" borderId="17" xfId="0" applyFont="1" applyBorder="1" applyAlignment="1" applyProtection="1">
      <alignment vertical="center" wrapText="1"/>
    </xf>
    <xf numFmtId="0" fontId="2" fillId="3" borderId="4"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9" xfId="0" applyFont="1" applyBorder="1" applyAlignment="1" applyProtection="1">
      <alignment vertical="center" wrapText="1"/>
    </xf>
    <xf numFmtId="0" fontId="3" fillId="0" borderId="5" xfId="0" applyFont="1" applyBorder="1" applyAlignment="1" applyProtection="1">
      <alignment horizontal="center" vertical="center" wrapText="1"/>
    </xf>
    <xf numFmtId="0" fontId="3" fillId="0" borderId="37" xfId="0" applyFont="1" applyBorder="1" applyAlignment="1" applyProtection="1">
      <alignment vertical="center" wrapText="1"/>
    </xf>
    <xf numFmtId="0" fontId="3" fillId="0" borderId="3" xfId="0" applyFont="1" applyBorder="1" applyAlignment="1" applyProtection="1">
      <alignment horizontal="right" vertical="center" wrapText="1"/>
    </xf>
    <xf numFmtId="0" fontId="2" fillId="0" borderId="1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3" fillId="0" borderId="13" xfId="0" applyFont="1" applyBorder="1" applyAlignment="1" applyProtection="1">
      <alignment vertical="center" wrapText="1"/>
    </xf>
    <xf numFmtId="0" fontId="3" fillId="0" borderId="18" xfId="0" applyFont="1" applyBorder="1" applyAlignment="1" applyProtection="1">
      <alignment vertical="center" wrapText="1"/>
    </xf>
    <xf numFmtId="0" fontId="3" fillId="0" borderId="36" xfId="0" applyFont="1" applyBorder="1" applyAlignment="1" applyProtection="1">
      <alignment vertical="center" wrapText="1"/>
    </xf>
    <xf numFmtId="0" fontId="3" fillId="0" borderId="23" xfId="0" applyFont="1" applyBorder="1" applyAlignment="1" applyProtection="1">
      <alignment horizontal="left" vertical="top" wrapText="1"/>
    </xf>
    <xf numFmtId="0" fontId="1" fillId="3" borderId="1" xfId="0" applyFont="1" applyFill="1" applyBorder="1" applyAlignment="1" applyProtection="1">
      <alignment horizontal="center" vertical="center"/>
    </xf>
    <xf numFmtId="0" fontId="3" fillId="0" borderId="3" xfId="0" applyFont="1" applyBorder="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horizontal="center" vertical="center" wrapText="1"/>
    </xf>
    <xf numFmtId="0" fontId="3" fillId="0" borderId="0" xfId="0" applyFont="1" applyAlignment="1" applyProtection="1">
      <alignment vertical="center" wrapText="1"/>
    </xf>
    <xf numFmtId="0" fontId="2" fillId="0" borderId="17" xfId="0" applyFont="1" applyBorder="1" applyAlignment="1" applyProtection="1">
      <alignment vertical="center" wrapText="1"/>
    </xf>
    <xf numFmtId="0" fontId="2" fillId="0" borderId="3" xfId="0" applyFont="1" applyBorder="1" applyAlignment="1" applyProtection="1">
      <alignment vertical="center" wrapText="1"/>
    </xf>
    <xf numFmtId="0" fontId="3" fillId="0" borderId="3" xfId="0" applyFont="1" applyFill="1" applyBorder="1" applyAlignment="1" applyProtection="1">
      <alignment vertical="center" wrapText="1"/>
    </xf>
    <xf numFmtId="0" fontId="2" fillId="0" borderId="1" xfId="0" applyFont="1" applyBorder="1" applyAlignment="1" applyProtection="1">
      <alignment horizontal="center"/>
    </xf>
    <xf numFmtId="0" fontId="3" fillId="0" borderId="14" xfId="0" applyFont="1" applyBorder="1" applyAlignment="1" applyProtection="1">
      <alignment horizontal="center"/>
    </xf>
    <xf numFmtId="0" fontId="3" fillId="0" borderId="17" xfId="0" applyFont="1" applyFill="1" applyBorder="1" applyAlignment="1" applyProtection="1">
      <alignment vertical="center"/>
    </xf>
    <xf numFmtId="0" fontId="3" fillId="0" borderId="3" xfId="0" applyFont="1" applyFill="1" applyBorder="1" applyAlignment="1" applyProtection="1">
      <alignment vertical="center"/>
    </xf>
    <xf numFmtId="0" fontId="2" fillId="0" borderId="1" xfId="0" applyFont="1" applyFill="1" applyBorder="1" applyAlignment="1" applyProtection="1">
      <alignment horizontal="center"/>
    </xf>
    <xf numFmtId="0" fontId="3" fillId="0" borderId="14" xfId="0" applyFont="1" applyFill="1" applyBorder="1" applyAlignment="1" applyProtection="1">
      <alignment horizontal="center"/>
    </xf>
    <xf numFmtId="0" fontId="2" fillId="0" borderId="3" xfId="0" applyFont="1" applyBorder="1" applyAlignment="1" applyProtection="1">
      <alignment horizontal="right" vertical="center" wrapText="1"/>
    </xf>
    <xf numFmtId="0" fontId="0" fillId="3" borderId="23" xfId="0" applyFont="1" applyFill="1" applyBorder="1" applyProtection="1"/>
    <xf numFmtId="0" fontId="2" fillId="3" borderId="35" xfId="0" applyFont="1" applyFill="1" applyBorder="1" applyAlignment="1" applyProtection="1">
      <alignment horizontal="right" vertical="center" wrapText="1"/>
    </xf>
    <xf numFmtId="0" fontId="2" fillId="3" borderId="26" xfId="0" applyFont="1" applyFill="1" applyBorder="1" applyAlignment="1" applyProtection="1">
      <alignment vertical="center"/>
    </xf>
    <xf numFmtId="0" fontId="2" fillId="3" borderId="25" xfId="0" applyFont="1" applyFill="1" applyBorder="1" applyAlignment="1" applyProtection="1">
      <alignment vertical="center"/>
    </xf>
    <xf numFmtId="0" fontId="3" fillId="0" borderId="1" xfId="0" applyFont="1" applyBorder="1" applyAlignment="1" applyProtection="1">
      <alignment horizontal="center" wrapText="1"/>
      <protection locked="0"/>
    </xf>
  </cellXfs>
  <cellStyles count="1">
    <cellStyle name="Normal" xfId="0" builtinId="0"/>
  </cellStyles>
  <dxfs count="1">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152401</xdr:colOff>
      <xdr:row>0</xdr:row>
      <xdr:rowOff>114301</xdr:rowOff>
    </xdr:from>
    <xdr:to>
      <xdr:col>0</xdr:col>
      <xdr:colOff>2412808</xdr:colOff>
      <xdr:row>2</xdr:row>
      <xdr:rowOff>142875</xdr:rowOff>
    </xdr:to>
    <xdr:pic>
      <xdr:nvPicPr>
        <xdr:cNvPr id="2" name="Picture 1" descr="Colorado Department of Education logo.">
          <a:extLst>
            <a:ext uri="{FF2B5EF4-FFF2-40B4-BE49-F238E27FC236}">
              <a16:creationId xmlns:a16="http://schemas.microsoft.com/office/drawing/2014/main" id="{0B601EE0-60A6-4C61-A515-2C313A7660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1" y="114301"/>
          <a:ext cx="2260407" cy="390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42D8-1D76-4E5F-8B78-A425E497D0B9}">
  <dimension ref="A1:A19"/>
  <sheetViews>
    <sheetView topLeftCell="A4" workbookViewId="0">
      <selection activeCell="A9" sqref="A9"/>
    </sheetView>
  </sheetViews>
  <sheetFormatPr defaultRowHeight="14.5" x14ac:dyDescent="0.35"/>
  <cols>
    <col min="1" max="1" width="122.6328125" customWidth="1"/>
  </cols>
  <sheetData>
    <row r="1" spans="1:1" ht="18.5" x14ac:dyDescent="0.45">
      <c r="A1" s="38" t="s">
        <v>255</v>
      </c>
    </row>
    <row r="2" spans="1:1" ht="18.5" x14ac:dyDescent="0.45">
      <c r="A2" s="38" t="s">
        <v>229</v>
      </c>
    </row>
    <row r="3" spans="1:1" ht="18.5" x14ac:dyDescent="0.45">
      <c r="A3" s="38" t="s">
        <v>230</v>
      </c>
    </row>
    <row r="4" spans="1:1" ht="18.5" x14ac:dyDescent="0.45">
      <c r="A4" s="38" t="s">
        <v>231</v>
      </c>
    </row>
    <row r="5" spans="1:1" ht="18.5" x14ac:dyDescent="0.45">
      <c r="A5" s="38" t="s">
        <v>232</v>
      </c>
    </row>
    <row r="7" spans="1:1" ht="100" customHeight="1" x14ac:dyDescent="0.35">
      <c r="A7" s="15" t="s">
        <v>306</v>
      </c>
    </row>
    <row r="9" spans="1:1" ht="60" customHeight="1" x14ac:dyDescent="0.35">
      <c r="A9" s="16" t="s">
        <v>233</v>
      </c>
    </row>
    <row r="11" spans="1:1" ht="30" customHeight="1" x14ac:dyDescent="0.35">
      <c r="A11" s="10" t="s">
        <v>234</v>
      </c>
    </row>
    <row r="13" spans="1:1" ht="30" customHeight="1" x14ac:dyDescent="0.35">
      <c r="A13" s="1" t="s">
        <v>235</v>
      </c>
    </row>
    <row r="15" spans="1:1" ht="120" customHeight="1" x14ac:dyDescent="0.35">
      <c r="A15" s="1" t="s">
        <v>293</v>
      </c>
    </row>
    <row r="17" spans="1:1" ht="120" customHeight="1" x14ac:dyDescent="0.35">
      <c r="A17" s="1" t="s">
        <v>274</v>
      </c>
    </row>
    <row r="19" spans="1:1" x14ac:dyDescent="0.35">
      <c r="A19" t="s">
        <v>275</v>
      </c>
    </row>
  </sheetData>
  <sheetProtection algorithmName="SHA-512" hashValue="YyyQ2IVTCRV+SJMN52Az3uW2PwNux2ULIORRq60g8SiMnQZ/wmNbQwhMvdPmPZQs8Z2iDpdSFRzlpINeTdQCjQ==" saltValue="QjkD8/4cd02emzTicWC8n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4"/>
  <sheetViews>
    <sheetView zoomScaleNormal="100" workbookViewId="0">
      <selection activeCell="A6" sqref="A6"/>
    </sheetView>
  </sheetViews>
  <sheetFormatPr defaultColWidth="8.7265625" defaultRowHeight="14.5" x14ac:dyDescent="0.35"/>
  <cols>
    <col min="1" max="1" width="122.54296875" style="2" customWidth="1"/>
    <col min="2" max="16384" width="8.7265625" style="2"/>
  </cols>
  <sheetData>
    <row r="1" spans="1:1" ht="18.649999999999999" customHeight="1" x14ac:dyDescent="0.35">
      <c r="A1" s="12" t="s">
        <v>276</v>
      </c>
    </row>
    <row r="2" spans="1:1" ht="15.5" x14ac:dyDescent="0.35">
      <c r="A2" s="11"/>
    </row>
    <row r="3" spans="1:1" ht="15.65" customHeight="1" x14ac:dyDescent="0.35">
      <c r="A3" s="9" t="s">
        <v>3</v>
      </c>
    </row>
    <row r="4" spans="1:1" ht="32.15" customHeight="1" x14ac:dyDescent="0.35">
      <c r="A4" s="7" t="s">
        <v>4</v>
      </c>
    </row>
    <row r="5" spans="1:1" ht="15.5" x14ac:dyDescent="0.35">
      <c r="A5" s="22" t="s">
        <v>256</v>
      </c>
    </row>
    <row r="6" spans="1:1" ht="15.5" x14ac:dyDescent="0.35">
      <c r="A6" s="11"/>
    </row>
    <row r="7" spans="1:1" ht="15.5" x14ac:dyDescent="0.35">
      <c r="A7" s="9" t="s">
        <v>5</v>
      </c>
    </row>
    <row r="8" spans="1:1" ht="32.15" customHeight="1" x14ac:dyDescent="0.35">
      <c r="A8" s="7" t="s">
        <v>6</v>
      </c>
    </row>
    <row r="9" spans="1:1" ht="15.5" x14ac:dyDescent="0.35">
      <c r="A9" s="22" t="s">
        <v>257</v>
      </c>
    </row>
    <row r="10" spans="1:1" ht="15.5" x14ac:dyDescent="0.35">
      <c r="A10" s="11"/>
    </row>
    <row r="11" spans="1:1" ht="15.5" x14ac:dyDescent="0.35">
      <c r="A11" s="9" t="s">
        <v>7</v>
      </c>
    </row>
    <row r="12" spans="1:1" ht="32.15" customHeight="1" x14ac:dyDescent="0.35">
      <c r="A12" s="7" t="s">
        <v>8</v>
      </c>
    </row>
    <row r="13" spans="1:1" x14ac:dyDescent="0.35">
      <c r="A13" s="23" t="s">
        <v>258</v>
      </c>
    </row>
    <row r="14" spans="1:1" x14ac:dyDescent="0.35">
      <c r="A14" s="8"/>
    </row>
  </sheetData>
  <sheetProtection algorithmName="SHA-512" hashValue="oegJQQEU/ss62eqDfE6Tl/AHUsJKJYYLQEYnwc7Z+uOZWN0jr1jJ8TWufJz+6EtKKSPz8XY2P9lj0tU2MIMZyQ==" saltValue="L2EWbg9ylhFs0fc9I/+Xzw==" spinCount="100000" sheet="1" objects="1" scenarios="1"/>
  <pageMargins left="0.7" right="0.7" top="0.75" bottom="0.75" header="0.3" footer="0.3"/>
  <pageSetup scale="78" orientation="landscape" horizontalDpi="4294967293" verticalDpi="4294967293" r:id="rId1"/>
  <headerFooter>
    <oddFooter>&amp;LJanuary 2020&amp;CCore Program Review&amp;RRating Definitions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9"/>
  <sheetViews>
    <sheetView topLeftCell="A44" zoomScaleNormal="100" workbookViewId="0">
      <selection activeCell="E60" sqref="E60"/>
    </sheetView>
  </sheetViews>
  <sheetFormatPr defaultRowHeight="14.5" x14ac:dyDescent="0.35"/>
  <cols>
    <col min="1" max="1" width="4.54296875" customWidth="1"/>
    <col min="2" max="2" width="55.6328125" customWidth="1"/>
    <col min="3" max="3" width="14.54296875" style="3" customWidth="1"/>
    <col min="4" max="4" width="40.54296875" customWidth="1"/>
    <col min="5" max="5" width="9.6328125" style="3" customWidth="1"/>
  </cols>
  <sheetData>
    <row r="1" spans="1:5" ht="18.5" x14ac:dyDescent="0.35">
      <c r="A1" s="105" t="s">
        <v>9</v>
      </c>
      <c r="B1" s="106"/>
      <c r="C1" s="106"/>
      <c r="D1" s="106"/>
      <c r="E1" s="106"/>
    </row>
    <row r="2" spans="1:5" ht="15.5" x14ac:dyDescent="0.35">
      <c r="A2" s="107"/>
      <c r="B2" s="62"/>
      <c r="C2" s="61"/>
      <c r="D2" s="62"/>
      <c r="E2" s="61"/>
    </row>
    <row r="3" spans="1:5" ht="15" customHeight="1" x14ac:dyDescent="0.35">
      <c r="A3" s="107" t="s">
        <v>10</v>
      </c>
      <c r="B3" s="107"/>
      <c r="C3" s="107"/>
      <c r="D3" s="107"/>
      <c r="E3" s="61"/>
    </row>
    <row r="4" spans="1:5" ht="15" thickBot="1" x14ac:dyDescent="0.4">
      <c r="A4" s="62"/>
      <c r="B4" s="62"/>
      <c r="C4" s="61"/>
      <c r="D4" s="62"/>
      <c r="E4" s="61"/>
    </row>
    <row r="5" spans="1:5" ht="49.5" customHeight="1" x14ac:dyDescent="0.35">
      <c r="A5" s="108"/>
      <c r="B5" s="109" t="s">
        <v>11</v>
      </c>
      <c r="C5" s="88" t="s">
        <v>12</v>
      </c>
      <c r="D5" s="88" t="s">
        <v>13</v>
      </c>
      <c r="E5" s="89" t="s">
        <v>55</v>
      </c>
    </row>
    <row r="6" spans="1:5" ht="80" customHeight="1" x14ac:dyDescent="0.35">
      <c r="A6" s="83">
        <v>1</v>
      </c>
      <c r="B6" s="84" t="s">
        <v>14</v>
      </c>
      <c r="C6" s="44" t="s">
        <v>307</v>
      </c>
      <c r="D6" s="29" t="s">
        <v>308</v>
      </c>
      <c r="E6" s="82">
        <f>IF(C6="Met", 1, 0)</f>
        <v>1</v>
      </c>
    </row>
    <row r="7" spans="1:5" ht="120" customHeight="1" x14ac:dyDescent="0.35">
      <c r="A7" s="83">
        <v>2</v>
      </c>
      <c r="B7" s="84" t="s">
        <v>15</v>
      </c>
      <c r="C7" s="28" t="s">
        <v>307</v>
      </c>
      <c r="D7" s="29" t="s">
        <v>309</v>
      </c>
      <c r="E7" s="82">
        <f t="shared" ref="E7:E10" si="0">IF(C7="Met", 1, 0)</f>
        <v>1</v>
      </c>
    </row>
    <row r="8" spans="1:5" ht="50.15" customHeight="1" x14ac:dyDescent="0.35">
      <c r="A8" s="83">
        <v>3</v>
      </c>
      <c r="B8" s="84" t="s">
        <v>277</v>
      </c>
      <c r="C8" s="28" t="s">
        <v>307</v>
      </c>
      <c r="D8" s="29" t="s">
        <v>310</v>
      </c>
      <c r="E8" s="82">
        <f t="shared" si="0"/>
        <v>1</v>
      </c>
    </row>
    <row r="9" spans="1:5" ht="50.15" customHeight="1" x14ac:dyDescent="0.35">
      <c r="A9" s="83">
        <v>4</v>
      </c>
      <c r="B9" s="84" t="s">
        <v>16</v>
      </c>
      <c r="C9" s="28" t="s">
        <v>307</v>
      </c>
      <c r="D9" s="29" t="s">
        <v>311</v>
      </c>
      <c r="E9" s="82">
        <f t="shared" si="0"/>
        <v>1</v>
      </c>
    </row>
    <row r="10" spans="1:5" ht="50.15" customHeight="1" x14ac:dyDescent="0.35">
      <c r="A10" s="83">
        <v>5</v>
      </c>
      <c r="B10" s="84" t="s">
        <v>17</v>
      </c>
      <c r="C10" s="28" t="s">
        <v>307</v>
      </c>
      <c r="D10" s="29" t="s">
        <v>312</v>
      </c>
      <c r="E10" s="82">
        <f t="shared" si="0"/>
        <v>1</v>
      </c>
    </row>
    <row r="11" spans="1:5" s="4" customFormat="1" ht="15" customHeight="1" x14ac:dyDescent="0.35">
      <c r="A11" s="64"/>
      <c r="B11" s="65"/>
      <c r="C11" s="65"/>
      <c r="D11" s="66" t="s">
        <v>18</v>
      </c>
      <c r="E11" s="67">
        <f>SUM(E6:E10)</f>
        <v>5</v>
      </c>
    </row>
    <row r="12" spans="1:5" s="4" customFormat="1" ht="15" customHeight="1" thickBot="1" x14ac:dyDescent="0.4">
      <c r="A12" s="68"/>
      <c r="B12" s="69"/>
      <c r="C12" s="69"/>
      <c r="D12" s="70"/>
      <c r="E12" s="96" t="s">
        <v>19</v>
      </c>
    </row>
    <row r="13" spans="1:5" ht="15" thickBot="1" x14ac:dyDescent="0.4">
      <c r="A13" s="102"/>
      <c r="B13" s="102"/>
      <c r="C13" s="103"/>
      <c r="D13" s="102"/>
      <c r="E13" s="61"/>
    </row>
    <row r="14" spans="1:5" ht="30" customHeight="1" x14ac:dyDescent="0.35">
      <c r="A14" s="104"/>
      <c r="B14" s="87" t="s">
        <v>20</v>
      </c>
      <c r="C14" s="88" t="s">
        <v>12</v>
      </c>
      <c r="D14" s="88" t="s">
        <v>13</v>
      </c>
      <c r="E14" s="89" t="s">
        <v>55</v>
      </c>
    </row>
    <row r="15" spans="1:5" ht="80.150000000000006" customHeight="1" x14ac:dyDescent="0.35">
      <c r="A15" s="83">
        <v>1</v>
      </c>
      <c r="B15" s="84" t="s">
        <v>21</v>
      </c>
      <c r="C15" s="28" t="s">
        <v>307</v>
      </c>
      <c r="D15" s="29" t="s">
        <v>313</v>
      </c>
      <c r="E15" s="82">
        <f>IF(C15="Met", 1, 0)</f>
        <v>1</v>
      </c>
    </row>
    <row r="16" spans="1:5" ht="50.15" customHeight="1" x14ac:dyDescent="0.35">
      <c r="A16" s="83">
        <v>2</v>
      </c>
      <c r="B16" s="84" t="s">
        <v>22</v>
      </c>
      <c r="C16" s="28" t="s">
        <v>307</v>
      </c>
      <c r="D16" s="29" t="s">
        <v>314</v>
      </c>
      <c r="E16" s="82">
        <f t="shared" ref="E16:E17" si="1">IF(C16="Met", 1, 0)</f>
        <v>1</v>
      </c>
    </row>
    <row r="17" spans="1:5" ht="50.15" customHeight="1" x14ac:dyDescent="0.35">
      <c r="A17" s="83">
        <v>3</v>
      </c>
      <c r="B17" s="84" t="s">
        <v>23</v>
      </c>
      <c r="C17" s="28" t="s">
        <v>307</v>
      </c>
      <c r="D17" s="29" t="s">
        <v>315</v>
      </c>
      <c r="E17" s="82">
        <f t="shared" si="1"/>
        <v>1</v>
      </c>
    </row>
    <row r="18" spans="1:5" s="4" customFormat="1" ht="15" customHeight="1" x14ac:dyDescent="0.35">
      <c r="A18" s="64"/>
      <c r="B18" s="65"/>
      <c r="C18" s="65"/>
      <c r="D18" s="66" t="s">
        <v>24</v>
      </c>
      <c r="E18" s="67">
        <f>SUM(E15:E17)</f>
        <v>3</v>
      </c>
    </row>
    <row r="19" spans="1:5" s="4" customFormat="1" ht="15" customHeight="1" thickBot="1" x14ac:dyDescent="0.4">
      <c r="A19" s="68"/>
      <c r="B19" s="69"/>
      <c r="C19" s="69"/>
      <c r="D19" s="70"/>
      <c r="E19" s="71" t="s">
        <v>25</v>
      </c>
    </row>
    <row r="20" spans="1:5" ht="15" thickBot="1" x14ac:dyDescent="0.4">
      <c r="A20" s="62"/>
      <c r="B20" s="62"/>
      <c r="C20" s="61"/>
      <c r="D20" s="62"/>
      <c r="E20" s="61"/>
    </row>
    <row r="21" spans="1:5" ht="100" customHeight="1" x14ac:dyDescent="0.35">
      <c r="A21" s="86"/>
      <c r="B21" s="87" t="s">
        <v>26</v>
      </c>
      <c r="C21" s="88" t="s">
        <v>12</v>
      </c>
      <c r="D21" s="88" t="s">
        <v>13</v>
      </c>
      <c r="E21" s="89" t="s">
        <v>55</v>
      </c>
    </row>
    <row r="22" spans="1:5" ht="50.15" customHeight="1" x14ac:dyDescent="0.35">
      <c r="A22" s="83">
        <v>1</v>
      </c>
      <c r="B22" s="84" t="s">
        <v>29</v>
      </c>
      <c r="C22" s="26" t="s">
        <v>316</v>
      </c>
      <c r="D22" s="27" t="s">
        <v>317</v>
      </c>
      <c r="E22" s="82">
        <f>IF(C22="Met", 1, 0)</f>
        <v>0</v>
      </c>
    </row>
    <row r="23" spans="1:5" ht="50.15" customHeight="1" x14ac:dyDescent="0.35">
      <c r="A23" s="83">
        <v>2</v>
      </c>
      <c r="B23" s="84" t="s">
        <v>27</v>
      </c>
      <c r="C23" s="26" t="s">
        <v>316</v>
      </c>
      <c r="D23" s="27" t="s">
        <v>318</v>
      </c>
      <c r="E23" s="82">
        <f t="shared" ref="E23:E24" si="2">IF(C23="Met", 1, 0)</f>
        <v>0</v>
      </c>
    </row>
    <row r="24" spans="1:5" ht="50.15" customHeight="1" x14ac:dyDescent="0.35">
      <c r="A24" s="83">
        <v>3</v>
      </c>
      <c r="B24" s="84" t="s">
        <v>30</v>
      </c>
      <c r="C24" s="26" t="s">
        <v>316</v>
      </c>
      <c r="D24" s="27" t="s">
        <v>319</v>
      </c>
      <c r="E24" s="82">
        <f t="shared" si="2"/>
        <v>0</v>
      </c>
    </row>
    <row r="25" spans="1:5" s="4" customFormat="1" ht="15" customHeight="1" x14ac:dyDescent="0.35">
      <c r="A25" s="64"/>
      <c r="B25" s="97"/>
      <c r="C25" s="97"/>
      <c r="D25" s="98" t="s">
        <v>28</v>
      </c>
      <c r="E25" s="67">
        <f>SUM(E22:E24)</f>
        <v>0</v>
      </c>
    </row>
    <row r="26" spans="1:5" s="4" customFormat="1" ht="15" customHeight="1" thickBot="1" x14ac:dyDescent="0.4">
      <c r="A26" s="99"/>
      <c r="B26" s="100"/>
      <c r="C26" s="100"/>
      <c r="D26" s="101"/>
      <c r="E26" s="71" t="s">
        <v>25</v>
      </c>
    </row>
    <row r="27" spans="1:5" ht="15" thickBot="1" x14ac:dyDescent="0.4">
      <c r="A27" s="62"/>
      <c r="B27" s="62"/>
      <c r="C27" s="61"/>
      <c r="D27" s="62"/>
      <c r="E27" s="61"/>
    </row>
    <row r="28" spans="1:5" ht="80" customHeight="1" x14ac:dyDescent="0.35">
      <c r="A28" s="86"/>
      <c r="B28" s="87" t="s">
        <v>291</v>
      </c>
      <c r="C28" s="88" t="s">
        <v>12</v>
      </c>
      <c r="D28" s="88" t="s">
        <v>13</v>
      </c>
      <c r="E28" s="89" t="s">
        <v>55</v>
      </c>
    </row>
    <row r="29" spans="1:5" ht="50.15" customHeight="1" x14ac:dyDescent="0.35">
      <c r="A29" s="83">
        <v>1</v>
      </c>
      <c r="B29" s="84" t="s">
        <v>31</v>
      </c>
      <c r="C29" s="26" t="s">
        <v>307</v>
      </c>
      <c r="D29" s="27" t="s">
        <v>320</v>
      </c>
      <c r="E29" s="82">
        <f>IF(C29="Met", 1, 0)</f>
        <v>1</v>
      </c>
    </row>
    <row r="30" spans="1:5" ht="80.150000000000006" customHeight="1" x14ac:dyDescent="0.35">
      <c r="A30" s="83">
        <v>2</v>
      </c>
      <c r="B30" s="84" t="s">
        <v>32</v>
      </c>
      <c r="C30" s="26" t="s">
        <v>307</v>
      </c>
      <c r="D30" s="27" t="s">
        <v>321</v>
      </c>
      <c r="E30" s="82">
        <f t="shared" ref="E30:E35" si="3">IF(C30="Met", 1, 0)</f>
        <v>1</v>
      </c>
    </row>
    <row r="31" spans="1:5" ht="50.15" customHeight="1" x14ac:dyDescent="0.35">
      <c r="A31" s="83">
        <v>3</v>
      </c>
      <c r="B31" s="84" t="s">
        <v>33</v>
      </c>
      <c r="C31" s="26" t="s">
        <v>307</v>
      </c>
      <c r="D31" s="27" t="s">
        <v>322</v>
      </c>
      <c r="E31" s="82">
        <f t="shared" si="3"/>
        <v>1</v>
      </c>
    </row>
    <row r="32" spans="1:5" ht="50.15" customHeight="1" x14ac:dyDescent="0.35">
      <c r="A32" s="83">
        <v>4</v>
      </c>
      <c r="B32" s="84" t="s">
        <v>34</v>
      </c>
      <c r="C32" s="26" t="s">
        <v>307</v>
      </c>
      <c r="D32" s="27" t="s">
        <v>323</v>
      </c>
      <c r="E32" s="82">
        <f t="shared" si="3"/>
        <v>1</v>
      </c>
    </row>
    <row r="33" spans="1:5" ht="80" customHeight="1" x14ac:dyDescent="0.35">
      <c r="A33" s="83">
        <v>5</v>
      </c>
      <c r="B33" s="84" t="s">
        <v>35</v>
      </c>
      <c r="C33" s="26" t="s">
        <v>307</v>
      </c>
      <c r="D33" s="27" t="s">
        <v>324</v>
      </c>
      <c r="E33" s="82">
        <f t="shared" si="3"/>
        <v>1</v>
      </c>
    </row>
    <row r="34" spans="1:5" ht="80" customHeight="1" x14ac:dyDescent="0.35">
      <c r="A34" s="83">
        <v>6</v>
      </c>
      <c r="B34" s="84" t="s">
        <v>36</v>
      </c>
      <c r="C34" s="26" t="s">
        <v>307</v>
      </c>
      <c r="D34" s="27"/>
      <c r="E34" s="82">
        <f t="shared" si="3"/>
        <v>1</v>
      </c>
    </row>
    <row r="35" spans="1:5" ht="50.15" customHeight="1" x14ac:dyDescent="0.35">
      <c r="A35" s="83">
        <v>7</v>
      </c>
      <c r="B35" s="84" t="s">
        <v>37</v>
      </c>
      <c r="C35" s="26" t="s">
        <v>307</v>
      </c>
      <c r="D35" s="27" t="s">
        <v>325</v>
      </c>
      <c r="E35" s="82">
        <f t="shared" si="3"/>
        <v>1</v>
      </c>
    </row>
    <row r="36" spans="1:5" s="4" customFormat="1" ht="15" customHeight="1" x14ac:dyDescent="0.35">
      <c r="A36" s="64"/>
      <c r="B36" s="90"/>
      <c r="C36" s="90"/>
      <c r="D36" s="91" t="s">
        <v>48</v>
      </c>
      <c r="E36" s="92">
        <f>SUM(E29:E35)</f>
        <v>7</v>
      </c>
    </row>
    <row r="37" spans="1:5" s="4" customFormat="1" ht="15" customHeight="1" thickBot="1" x14ac:dyDescent="0.4">
      <c r="A37" s="93"/>
      <c r="B37" s="94"/>
      <c r="C37" s="94"/>
      <c r="D37" s="95"/>
      <c r="E37" s="96" t="s">
        <v>49</v>
      </c>
    </row>
    <row r="38" spans="1:5" ht="15" thickBot="1" x14ac:dyDescent="0.4">
      <c r="A38" s="62"/>
      <c r="B38" s="62"/>
      <c r="C38" s="61"/>
      <c r="D38" s="62"/>
      <c r="E38" s="61"/>
    </row>
    <row r="39" spans="1:5" ht="40" customHeight="1" x14ac:dyDescent="0.35">
      <c r="A39" s="86"/>
      <c r="B39" s="87" t="s">
        <v>38</v>
      </c>
      <c r="C39" s="88" t="s">
        <v>12</v>
      </c>
      <c r="D39" s="88" t="s">
        <v>13</v>
      </c>
      <c r="E39" s="89" t="s">
        <v>55</v>
      </c>
    </row>
    <row r="40" spans="1:5" ht="50.15" customHeight="1" x14ac:dyDescent="0.35">
      <c r="A40" s="83">
        <v>1</v>
      </c>
      <c r="B40" s="84" t="s">
        <v>39</v>
      </c>
      <c r="C40" s="26" t="s">
        <v>307</v>
      </c>
      <c r="D40" s="27" t="s">
        <v>326</v>
      </c>
      <c r="E40" s="82">
        <f>IF(C40="Met", 1, 0)</f>
        <v>1</v>
      </c>
    </row>
    <row r="41" spans="1:5" ht="80" customHeight="1" x14ac:dyDescent="0.35">
      <c r="A41" s="83">
        <v>2</v>
      </c>
      <c r="B41" s="84" t="s">
        <v>40</v>
      </c>
      <c r="C41" s="26" t="s">
        <v>307</v>
      </c>
      <c r="D41" s="27" t="s">
        <v>327</v>
      </c>
      <c r="E41" s="82">
        <f t="shared" ref="E41:E43" si="4">IF(C41="Met", 1, 0)</f>
        <v>1</v>
      </c>
    </row>
    <row r="42" spans="1:5" ht="80" customHeight="1" x14ac:dyDescent="0.35">
      <c r="A42" s="83">
        <v>3</v>
      </c>
      <c r="B42" s="84" t="s">
        <v>41</v>
      </c>
      <c r="C42" s="26" t="s">
        <v>307</v>
      </c>
      <c r="D42" s="27" t="s">
        <v>328</v>
      </c>
      <c r="E42" s="82">
        <f t="shared" si="4"/>
        <v>1</v>
      </c>
    </row>
    <row r="43" spans="1:5" ht="50.15" customHeight="1" x14ac:dyDescent="0.35">
      <c r="A43" s="83">
        <v>4</v>
      </c>
      <c r="B43" s="84" t="s">
        <v>42</v>
      </c>
      <c r="C43" s="26" t="s">
        <v>307</v>
      </c>
      <c r="D43" s="27" t="s">
        <v>329</v>
      </c>
      <c r="E43" s="82">
        <f t="shared" si="4"/>
        <v>1</v>
      </c>
    </row>
    <row r="44" spans="1:5" s="4" customFormat="1" ht="15" customHeight="1" x14ac:dyDescent="0.35">
      <c r="A44" s="64"/>
      <c r="B44" s="65"/>
      <c r="C44" s="65"/>
      <c r="D44" s="66" t="s">
        <v>46</v>
      </c>
      <c r="E44" s="67">
        <f>SUM(E40:E43)</f>
        <v>4</v>
      </c>
    </row>
    <row r="45" spans="1:5" s="4" customFormat="1" ht="15" customHeight="1" thickBot="1" x14ac:dyDescent="0.4">
      <c r="A45" s="68"/>
      <c r="B45" s="69"/>
      <c r="C45" s="69"/>
      <c r="D45" s="70"/>
      <c r="E45" s="71" t="s">
        <v>47</v>
      </c>
    </row>
    <row r="46" spans="1:5" ht="15" thickBot="1" x14ac:dyDescent="0.4">
      <c r="A46" s="62"/>
      <c r="B46" s="62"/>
      <c r="C46" s="61"/>
      <c r="D46" s="62"/>
      <c r="E46" s="61"/>
    </row>
    <row r="47" spans="1:5" ht="60" customHeight="1" x14ac:dyDescent="0.35">
      <c r="A47" s="86"/>
      <c r="B47" s="87" t="s">
        <v>43</v>
      </c>
      <c r="C47" s="88" t="s">
        <v>12</v>
      </c>
      <c r="D47" s="88" t="s">
        <v>13</v>
      </c>
      <c r="E47" s="89" t="s">
        <v>55</v>
      </c>
    </row>
    <row r="48" spans="1:5" ht="80" customHeight="1" x14ac:dyDescent="0.35">
      <c r="A48" s="83">
        <v>1</v>
      </c>
      <c r="B48" s="84" t="s">
        <v>289</v>
      </c>
      <c r="C48" s="28" t="s">
        <v>307</v>
      </c>
      <c r="D48" s="27" t="s">
        <v>330</v>
      </c>
      <c r="E48" s="82">
        <f>IF(C48="Met", 1, 0)</f>
        <v>1</v>
      </c>
    </row>
    <row r="49" spans="1:5" ht="100" customHeight="1" x14ac:dyDescent="0.35">
      <c r="A49" s="83">
        <v>2</v>
      </c>
      <c r="B49" s="84" t="s">
        <v>290</v>
      </c>
      <c r="C49" s="28" t="s">
        <v>307</v>
      </c>
      <c r="D49" s="27" t="s">
        <v>331</v>
      </c>
      <c r="E49" s="82">
        <f>IF(C49="Met", 1, 0)</f>
        <v>1</v>
      </c>
    </row>
    <row r="50" spans="1:5" ht="50" customHeight="1" x14ac:dyDescent="0.35">
      <c r="A50" s="85">
        <v>5</v>
      </c>
      <c r="B50" s="84" t="s">
        <v>44</v>
      </c>
      <c r="C50" s="28" t="s">
        <v>307</v>
      </c>
      <c r="D50" s="27" t="s">
        <v>332</v>
      </c>
      <c r="E50" s="82">
        <f>IF(C50="Met", 1, 0)</f>
        <v>1</v>
      </c>
    </row>
    <row r="51" spans="1:5" s="4" customFormat="1" ht="15" customHeight="1" x14ac:dyDescent="0.35">
      <c r="A51" s="64"/>
      <c r="B51" s="65"/>
      <c r="C51" s="65"/>
      <c r="D51" s="66" t="s">
        <v>45</v>
      </c>
      <c r="E51" s="67">
        <f>SUM(E48:E50)</f>
        <v>3</v>
      </c>
    </row>
    <row r="52" spans="1:5" s="4" customFormat="1" ht="15" customHeight="1" thickBot="1" x14ac:dyDescent="0.4">
      <c r="A52" s="68"/>
      <c r="B52" s="69"/>
      <c r="C52" s="69"/>
      <c r="D52" s="70"/>
      <c r="E52" s="71" t="s">
        <v>25</v>
      </c>
    </row>
    <row r="53" spans="1:5" x14ac:dyDescent="0.35">
      <c r="A53" s="62"/>
      <c r="B53" s="62"/>
      <c r="C53" s="61"/>
      <c r="D53" s="62"/>
      <c r="E53" s="61"/>
    </row>
    <row r="54" spans="1:5" ht="15.5" x14ac:dyDescent="0.35">
      <c r="A54" s="62"/>
      <c r="B54" s="72" t="s">
        <v>50</v>
      </c>
      <c r="C54" s="72"/>
      <c r="D54" s="72"/>
      <c r="E54" s="61"/>
    </row>
    <row r="55" spans="1:5" ht="15" customHeight="1" thickBot="1" x14ac:dyDescent="0.4">
      <c r="A55" s="62"/>
      <c r="B55" s="73"/>
      <c r="C55" s="74"/>
      <c r="D55" s="74"/>
      <c r="E55" s="61"/>
    </row>
    <row r="56" spans="1:5" ht="15.5" x14ac:dyDescent="0.35">
      <c r="A56" s="62"/>
      <c r="B56" s="75" t="s">
        <v>51</v>
      </c>
      <c r="C56" s="76" t="s">
        <v>1</v>
      </c>
      <c r="D56" s="77"/>
      <c r="E56" s="61"/>
    </row>
    <row r="57" spans="1:5" ht="15.5" x14ac:dyDescent="0.35">
      <c r="A57" s="62"/>
      <c r="B57" s="78">
        <f>SUM(E11+E18+E25+E36+E44+E51)</f>
        <v>22</v>
      </c>
      <c r="C57" s="79" t="s">
        <v>282</v>
      </c>
      <c r="D57" s="80"/>
      <c r="E57" s="61"/>
    </row>
    <row r="58" spans="1:5" x14ac:dyDescent="0.35">
      <c r="A58" s="62"/>
      <c r="B58" s="81" t="s">
        <v>281</v>
      </c>
      <c r="C58" s="79" t="s">
        <v>283</v>
      </c>
      <c r="D58" s="80"/>
      <c r="E58" s="61"/>
    </row>
    <row r="59" spans="1:5" ht="50" customHeight="1" thickBot="1" x14ac:dyDescent="0.4">
      <c r="A59" s="62"/>
      <c r="B59" s="63" t="s">
        <v>2</v>
      </c>
      <c r="C59" s="51" t="s">
        <v>282</v>
      </c>
      <c r="D59" s="60"/>
      <c r="E59" s="61"/>
    </row>
  </sheetData>
  <sheetProtection algorithmName="SHA-512" hashValue="hUWJuu6ul9TUgZu312+6WB6WTkxZySUCtbtHYkyUIrVE6ahzMmbTqBT5Vc6/OWj1Vzz8ff4bFJbQKAsiQm9Tog==" saltValue="wx8bqdqVYBdVqOK3S1MRcw==" spinCount="100000" sheet="1" formatCells="0" formatColumns="0"/>
  <conditionalFormatting sqref="D6">
    <cfRule type="expression" dxfId="0" priority="1">
      <formula>C6="Met"=1</formula>
    </cfRule>
  </conditionalFormatting>
  <dataValidations count="2">
    <dataValidation type="list" allowBlank="1" showInputMessage="1" showErrorMessage="1" sqref="C6:C10 C15:C17 C22:C24 C40:C43 C29:C35 C48:C50" xr:uid="{00000000-0002-0000-0200-000000000000}">
      <formula1>"Met, Not met"</formula1>
    </dataValidation>
    <dataValidation type="list" allowBlank="1" showInputMessage="1" showErrorMessage="1" sqref="C59" xr:uid="{00000000-0002-0000-0200-000001000000}">
      <formula1>"20-25 points = program moves to Phase 2, 0-19 points = program doesn't move to Phase 2"</formula1>
    </dataValidation>
  </dataValidations>
  <pageMargins left="0.7" right="0.7" top="0.75" bottom="0.75" header="0.3" footer="0.3"/>
  <pageSetup scale="78" orientation="landscape" horizontalDpi="4294967293" verticalDpi="4294967293" r:id="rId1"/>
  <headerFooter>
    <oddFooter>&amp;LJanuary 2020&amp;CCore Program Review&amp;RPhase 1</oddFooter>
  </headerFooter>
  <rowBreaks count="4" manualBreakCount="4">
    <brk id="13" max="16383" man="1"/>
    <brk id="27" max="16383" man="1"/>
    <brk id="38" max="16383" man="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0"/>
  <sheetViews>
    <sheetView topLeftCell="A71" zoomScaleNormal="100" workbookViewId="0">
      <selection activeCell="H78" sqref="H78"/>
    </sheetView>
  </sheetViews>
  <sheetFormatPr defaultRowHeight="14.5" x14ac:dyDescent="0.35"/>
  <cols>
    <col min="1" max="1" width="4.54296875" customWidth="1"/>
    <col min="2" max="2" width="55.54296875" customWidth="1"/>
    <col min="3" max="3" width="14.54296875" style="3" customWidth="1"/>
    <col min="4" max="4" width="40.54296875" customWidth="1"/>
    <col min="5" max="5" width="9.54296875" style="3" customWidth="1"/>
  </cols>
  <sheetData>
    <row r="1" spans="1:5" ht="18.5" x14ac:dyDescent="0.35">
      <c r="A1" s="106" t="s">
        <v>9</v>
      </c>
      <c r="B1" s="106"/>
      <c r="C1" s="141"/>
      <c r="D1" s="106"/>
      <c r="E1" s="106"/>
    </row>
    <row r="2" spans="1:5" ht="15.5" x14ac:dyDescent="0.35">
      <c r="A2" s="142"/>
      <c r="B2" s="62"/>
      <c r="C2" s="61"/>
      <c r="D2" s="62"/>
      <c r="E2" s="61"/>
    </row>
    <row r="3" spans="1:5" ht="15.5" x14ac:dyDescent="0.35">
      <c r="A3" s="143" t="s">
        <v>52</v>
      </c>
      <c r="B3" s="143"/>
      <c r="C3" s="144"/>
      <c r="D3" s="143"/>
      <c r="E3" s="143"/>
    </row>
    <row r="4" spans="1:5" x14ac:dyDescent="0.35">
      <c r="A4" s="62"/>
      <c r="B4" s="62"/>
      <c r="C4" s="61"/>
      <c r="D4" s="62"/>
      <c r="E4" s="61"/>
    </row>
    <row r="5" spans="1:5" ht="18.5" x14ac:dyDescent="0.45">
      <c r="A5" s="145" t="s">
        <v>0</v>
      </c>
      <c r="B5" s="145"/>
      <c r="C5" s="146"/>
      <c r="D5" s="145"/>
      <c r="E5" s="145"/>
    </row>
    <row r="6" spans="1:5" ht="15" thickBot="1" x14ac:dyDescent="0.4">
      <c r="A6" s="62"/>
      <c r="B6" s="62"/>
      <c r="C6" s="61"/>
      <c r="D6" s="62"/>
      <c r="E6" s="61"/>
    </row>
    <row r="7" spans="1:5" ht="30" customHeight="1" x14ac:dyDescent="0.35">
      <c r="A7" s="136"/>
      <c r="B7" s="87" t="s">
        <v>53</v>
      </c>
      <c r="C7" s="88"/>
      <c r="D7" s="87"/>
      <c r="E7" s="137"/>
    </row>
    <row r="8" spans="1:5" ht="30" customHeight="1" x14ac:dyDescent="0.35">
      <c r="A8" s="138"/>
      <c r="B8" s="139" t="s">
        <v>54</v>
      </c>
      <c r="C8" s="130" t="s">
        <v>12</v>
      </c>
      <c r="D8" s="130" t="s">
        <v>13</v>
      </c>
      <c r="E8" s="131" t="s">
        <v>55</v>
      </c>
    </row>
    <row r="9" spans="1:5" ht="100" customHeight="1" x14ac:dyDescent="0.35">
      <c r="A9" s="83">
        <v>1</v>
      </c>
      <c r="B9" s="84" t="s">
        <v>56</v>
      </c>
      <c r="C9" s="28" t="s">
        <v>335</v>
      </c>
      <c r="D9" s="25" t="s">
        <v>337</v>
      </c>
      <c r="E9" s="114">
        <f>IF(C9="Fully met", 1, IF(C9="Partially met",0.5, 0))</f>
        <v>0.5</v>
      </c>
    </row>
    <row r="10" spans="1:5" ht="80.150000000000006" customHeight="1" x14ac:dyDescent="0.35">
      <c r="A10" s="83">
        <v>2</v>
      </c>
      <c r="B10" s="84" t="s">
        <v>57</v>
      </c>
      <c r="C10" s="28" t="s">
        <v>336</v>
      </c>
      <c r="D10" s="25" t="s">
        <v>338</v>
      </c>
      <c r="E10" s="114">
        <f t="shared" ref="E10:E20" si="0">IF(C10="Fully met", 1, IF(C10="Partially met",0.5, 0))</f>
        <v>1</v>
      </c>
    </row>
    <row r="11" spans="1:5" ht="80" customHeight="1" x14ac:dyDescent="0.35">
      <c r="A11" s="83">
        <v>3</v>
      </c>
      <c r="B11" s="140" t="s">
        <v>261</v>
      </c>
      <c r="C11" s="28" t="s">
        <v>336</v>
      </c>
      <c r="D11" s="25" t="s">
        <v>339</v>
      </c>
      <c r="E11" s="114">
        <f t="shared" si="0"/>
        <v>1</v>
      </c>
    </row>
    <row r="12" spans="1:5" ht="50.15" customHeight="1" x14ac:dyDescent="0.35">
      <c r="A12" s="83">
        <v>4</v>
      </c>
      <c r="B12" s="84" t="s">
        <v>58</v>
      </c>
      <c r="C12" s="28" t="s">
        <v>336</v>
      </c>
      <c r="D12" s="25" t="s">
        <v>340</v>
      </c>
      <c r="E12" s="114">
        <f t="shared" si="0"/>
        <v>1</v>
      </c>
    </row>
    <row r="13" spans="1:5" ht="50.15" customHeight="1" x14ac:dyDescent="0.35">
      <c r="A13" s="83">
        <v>5</v>
      </c>
      <c r="B13" s="84" t="s">
        <v>59</v>
      </c>
      <c r="C13" s="28" t="s">
        <v>336</v>
      </c>
      <c r="D13" s="25" t="s">
        <v>340</v>
      </c>
      <c r="E13" s="114">
        <f t="shared" si="0"/>
        <v>1</v>
      </c>
    </row>
    <row r="14" spans="1:5" ht="50.15" customHeight="1" x14ac:dyDescent="0.35">
      <c r="A14" s="83">
        <v>6</v>
      </c>
      <c r="B14" s="84" t="s">
        <v>60</v>
      </c>
      <c r="C14" s="28" t="s">
        <v>336</v>
      </c>
      <c r="D14" s="25" t="s">
        <v>341</v>
      </c>
      <c r="E14" s="114">
        <f t="shared" si="0"/>
        <v>1</v>
      </c>
    </row>
    <row r="15" spans="1:5" ht="50.15" customHeight="1" x14ac:dyDescent="0.35">
      <c r="A15" s="83">
        <v>7</v>
      </c>
      <c r="B15" s="84" t="s">
        <v>61</v>
      </c>
      <c r="C15" s="28" t="s">
        <v>335</v>
      </c>
      <c r="D15" s="25" t="s">
        <v>342</v>
      </c>
      <c r="E15" s="114">
        <f t="shared" si="0"/>
        <v>0.5</v>
      </c>
    </row>
    <row r="16" spans="1:5" ht="50.15" customHeight="1" x14ac:dyDescent="0.35">
      <c r="A16" s="83">
        <v>8</v>
      </c>
      <c r="B16" s="84" t="s">
        <v>62</v>
      </c>
      <c r="C16" s="28" t="s">
        <v>336</v>
      </c>
      <c r="D16" s="25" t="s">
        <v>343</v>
      </c>
      <c r="E16" s="114">
        <f t="shared" si="0"/>
        <v>1</v>
      </c>
    </row>
    <row r="17" spans="1:5" ht="50.15" customHeight="1" x14ac:dyDescent="0.35">
      <c r="A17" s="83">
        <v>9</v>
      </c>
      <c r="B17" s="84" t="s">
        <v>63</v>
      </c>
      <c r="C17" s="28" t="s">
        <v>336</v>
      </c>
      <c r="D17" s="25" t="s">
        <v>344</v>
      </c>
      <c r="E17" s="114">
        <f t="shared" si="0"/>
        <v>1</v>
      </c>
    </row>
    <row r="18" spans="1:5" ht="50.15" customHeight="1" x14ac:dyDescent="0.35">
      <c r="A18" s="83">
        <v>10</v>
      </c>
      <c r="B18" s="84" t="s">
        <v>64</v>
      </c>
      <c r="C18" s="28" t="s">
        <v>336</v>
      </c>
      <c r="D18" s="25" t="s">
        <v>345</v>
      </c>
      <c r="E18" s="114">
        <f t="shared" si="0"/>
        <v>1</v>
      </c>
    </row>
    <row r="19" spans="1:5" ht="50.15" customHeight="1" x14ac:dyDescent="0.35">
      <c r="A19" s="83">
        <v>11</v>
      </c>
      <c r="B19" s="84" t="s">
        <v>65</v>
      </c>
      <c r="C19" s="28" t="s">
        <v>336</v>
      </c>
      <c r="D19" s="25" t="s">
        <v>346</v>
      </c>
      <c r="E19" s="114">
        <f t="shared" si="0"/>
        <v>1</v>
      </c>
    </row>
    <row r="20" spans="1:5" ht="50.15" customHeight="1" x14ac:dyDescent="0.35">
      <c r="A20" s="83">
        <v>12</v>
      </c>
      <c r="B20" s="84" t="s">
        <v>66</v>
      </c>
      <c r="C20" s="28" t="s">
        <v>335</v>
      </c>
      <c r="D20" s="25" t="s">
        <v>347</v>
      </c>
      <c r="E20" s="114">
        <f t="shared" si="0"/>
        <v>0.5</v>
      </c>
    </row>
    <row r="21" spans="1:5" s="4" customFormat="1" ht="15.65" customHeight="1" x14ac:dyDescent="0.35">
      <c r="A21" s="115"/>
      <c r="B21" s="116"/>
      <c r="C21" s="117"/>
      <c r="D21" s="118" t="s">
        <v>67</v>
      </c>
      <c r="E21" s="67">
        <f>SUM(E9:E20)</f>
        <v>10.5</v>
      </c>
    </row>
    <row r="22" spans="1:5" ht="14.5" customHeight="1" thickBot="1" x14ac:dyDescent="0.4">
      <c r="A22" s="119"/>
      <c r="B22" s="120"/>
      <c r="C22" s="121"/>
      <c r="D22" s="122"/>
      <c r="E22" s="113" t="s">
        <v>68</v>
      </c>
    </row>
    <row r="23" spans="1:5" ht="15" thickBot="1" x14ac:dyDescent="0.4">
      <c r="A23" s="62"/>
      <c r="B23" s="62"/>
      <c r="C23" s="61"/>
      <c r="D23" s="62"/>
      <c r="E23" s="61"/>
    </row>
    <row r="24" spans="1:5" ht="30" customHeight="1" x14ac:dyDescent="0.35">
      <c r="A24" s="136"/>
      <c r="B24" s="87" t="s">
        <v>69</v>
      </c>
      <c r="C24" s="88"/>
      <c r="D24" s="87"/>
      <c r="E24" s="137"/>
    </row>
    <row r="25" spans="1:5" ht="30" customHeight="1" x14ac:dyDescent="0.35">
      <c r="A25" s="138"/>
      <c r="B25" s="139" t="s">
        <v>54</v>
      </c>
      <c r="C25" s="130" t="s">
        <v>12</v>
      </c>
      <c r="D25" s="130" t="s">
        <v>13</v>
      </c>
      <c r="E25" s="131" t="s">
        <v>55</v>
      </c>
    </row>
    <row r="26" spans="1:5" ht="50.15" customHeight="1" x14ac:dyDescent="0.35">
      <c r="A26" s="83">
        <v>1</v>
      </c>
      <c r="B26" s="133" t="s">
        <v>70</v>
      </c>
      <c r="C26" s="28" t="s">
        <v>336</v>
      </c>
      <c r="D26" s="25" t="s">
        <v>348</v>
      </c>
      <c r="E26" s="114">
        <f>IF(C26="Fully met", 1, IF(C26="Partially met",0.5, 0))</f>
        <v>1</v>
      </c>
    </row>
    <row r="27" spans="1:5" ht="150" customHeight="1" x14ac:dyDescent="0.35">
      <c r="A27" s="134">
        <v>2</v>
      </c>
      <c r="B27" s="84" t="s">
        <v>292</v>
      </c>
      <c r="C27" s="37" t="s">
        <v>335</v>
      </c>
      <c r="D27" s="39" t="s">
        <v>349</v>
      </c>
      <c r="E27" s="132">
        <f t="shared" ref="E27" si="1">IF(C27="Fully met", 1, IF(C27="Partially met",0.5, 0))</f>
        <v>0.5</v>
      </c>
    </row>
    <row r="28" spans="1:5" ht="100" customHeight="1" x14ac:dyDescent="0.35">
      <c r="A28" s="83">
        <v>3</v>
      </c>
      <c r="B28" s="135" t="s">
        <v>71</v>
      </c>
      <c r="C28" s="28" t="s">
        <v>336</v>
      </c>
      <c r="D28" s="25" t="s">
        <v>350</v>
      </c>
      <c r="E28" s="114">
        <f>IF(C28="Fully met", 1, IF(C28="Partially met",0.5, 0))</f>
        <v>1</v>
      </c>
    </row>
    <row r="29" spans="1:5" ht="50.15" customHeight="1" x14ac:dyDescent="0.35">
      <c r="A29" s="83">
        <v>4</v>
      </c>
      <c r="B29" s="84" t="s">
        <v>72</v>
      </c>
      <c r="C29" s="28" t="s">
        <v>336</v>
      </c>
      <c r="D29" s="25" t="s">
        <v>351</v>
      </c>
      <c r="E29" s="114">
        <f t="shared" ref="E29:E48" si="2">IF(C29="Fully met", 1, IF(C29="Partially met",0.5, 0))</f>
        <v>1</v>
      </c>
    </row>
    <row r="30" spans="1:5" ht="50.15" customHeight="1" x14ac:dyDescent="0.35">
      <c r="A30" s="83">
        <v>5</v>
      </c>
      <c r="B30" s="84" t="s">
        <v>73</v>
      </c>
      <c r="C30" s="28" t="s">
        <v>336</v>
      </c>
      <c r="D30" s="25" t="s">
        <v>352</v>
      </c>
      <c r="E30" s="114">
        <f t="shared" si="2"/>
        <v>1</v>
      </c>
    </row>
    <row r="31" spans="1:5" ht="50.15" customHeight="1" x14ac:dyDescent="0.35">
      <c r="A31" s="83">
        <v>6</v>
      </c>
      <c r="B31" s="84" t="s">
        <v>74</v>
      </c>
      <c r="C31" s="28" t="s">
        <v>336</v>
      </c>
      <c r="D31" s="25" t="s">
        <v>353</v>
      </c>
      <c r="E31" s="114">
        <f t="shared" si="2"/>
        <v>1</v>
      </c>
    </row>
    <row r="32" spans="1:5" ht="50.15" customHeight="1" x14ac:dyDescent="0.35">
      <c r="A32" s="83">
        <v>7</v>
      </c>
      <c r="B32" s="84" t="s">
        <v>75</v>
      </c>
      <c r="C32" s="28" t="s">
        <v>336</v>
      </c>
      <c r="D32" s="25" t="s">
        <v>354</v>
      </c>
      <c r="E32" s="114">
        <f t="shared" si="2"/>
        <v>1</v>
      </c>
    </row>
    <row r="33" spans="1:5" ht="50.15" customHeight="1" x14ac:dyDescent="0.35">
      <c r="A33" s="83">
        <v>8</v>
      </c>
      <c r="B33" s="84" t="s">
        <v>76</v>
      </c>
      <c r="C33" s="28" t="s">
        <v>336</v>
      </c>
      <c r="D33" s="25" t="s">
        <v>355</v>
      </c>
      <c r="E33" s="114">
        <f t="shared" si="2"/>
        <v>1</v>
      </c>
    </row>
    <row r="34" spans="1:5" ht="50.15" customHeight="1" x14ac:dyDescent="0.35">
      <c r="A34" s="83">
        <v>9</v>
      </c>
      <c r="B34" s="84" t="s">
        <v>109</v>
      </c>
      <c r="C34" s="28" t="s">
        <v>336</v>
      </c>
      <c r="D34" s="25"/>
      <c r="E34" s="114">
        <f t="shared" si="2"/>
        <v>1</v>
      </c>
    </row>
    <row r="35" spans="1:5" ht="50.15" customHeight="1" x14ac:dyDescent="0.35">
      <c r="A35" s="83">
        <v>10</v>
      </c>
      <c r="B35" s="84" t="s">
        <v>77</v>
      </c>
      <c r="C35" s="28" t="s">
        <v>336</v>
      </c>
      <c r="D35" s="25" t="s">
        <v>356</v>
      </c>
      <c r="E35" s="114">
        <f t="shared" si="2"/>
        <v>1</v>
      </c>
    </row>
    <row r="36" spans="1:5" ht="50.15" customHeight="1" x14ac:dyDescent="0.35">
      <c r="A36" s="83">
        <v>11</v>
      </c>
      <c r="B36" s="84" t="s">
        <v>78</v>
      </c>
      <c r="C36" s="28" t="s">
        <v>336</v>
      </c>
      <c r="D36" s="25"/>
      <c r="E36" s="114">
        <f t="shared" si="2"/>
        <v>1</v>
      </c>
    </row>
    <row r="37" spans="1:5" ht="50.15" customHeight="1" x14ac:dyDescent="0.35">
      <c r="A37" s="83">
        <v>12</v>
      </c>
      <c r="B37" s="84" t="s">
        <v>79</v>
      </c>
      <c r="C37" s="28" t="s">
        <v>336</v>
      </c>
      <c r="D37" s="25" t="s">
        <v>357</v>
      </c>
      <c r="E37" s="114">
        <f t="shared" si="2"/>
        <v>1</v>
      </c>
    </row>
    <row r="38" spans="1:5" ht="50.15" customHeight="1" x14ac:dyDescent="0.35">
      <c r="A38" s="83">
        <v>13</v>
      </c>
      <c r="B38" s="84" t="s">
        <v>80</v>
      </c>
      <c r="C38" s="28" t="s">
        <v>336</v>
      </c>
      <c r="D38" s="25" t="s">
        <v>358</v>
      </c>
      <c r="E38" s="114">
        <f t="shared" si="2"/>
        <v>1</v>
      </c>
    </row>
    <row r="39" spans="1:5" ht="50.15" customHeight="1" x14ac:dyDescent="0.35">
      <c r="A39" s="83">
        <v>14</v>
      </c>
      <c r="B39" s="84" t="s">
        <v>81</v>
      </c>
      <c r="C39" s="28" t="s">
        <v>336</v>
      </c>
      <c r="D39" s="25" t="s">
        <v>359</v>
      </c>
      <c r="E39" s="114">
        <f t="shared" si="2"/>
        <v>1</v>
      </c>
    </row>
    <row r="40" spans="1:5" ht="50.15" customHeight="1" x14ac:dyDescent="0.35">
      <c r="A40" s="83">
        <v>15</v>
      </c>
      <c r="B40" s="84" t="s">
        <v>82</v>
      </c>
      <c r="C40" s="28" t="s">
        <v>336</v>
      </c>
      <c r="D40" s="25" t="s">
        <v>360</v>
      </c>
      <c r="E40" s="114">
        <f t="shared" si="2"/>
        <v>1</v>
      </c>
    </row>
    <row r="41" spans="1:5" ht="50.15" customHeight="1" x14ac:dyDescent="0.35">
      <c r="A41" s="83">
        <v>16</v>
      </c>
      <c r="B41" s="84" t="s">
        <v>83</v>
      </c>
      <c r="C41" s="28" t="s">
        <v>336</v>
      </c>
      <c r="D41" s="25" t="s">
        <v>361</v>
      </c>
      <c r="E41" s="114">
        <f t="shared" si="2"/>
        <v>1</v>
      </c>
    </row>
    <row r="42" spans="1:5" ht="50.15" customHeight="1" x14ac:dyDescent="0.35">
      <c r="A42" s="83">
        <v>17</v>
      </c>
      <c r="B42" s="84" t="s">
        <v>84</v>
      </c>
      <c r="C42" s="28" t="s">
        <v>336</v>
      </c>
      <c r="D42" s="25" t="s">
        <v>362</v>
      </c>
      <c r="E42" s="114">
        <f t="shared" si="2"/>
        <v>1</v>
      </c>
    </row>
    <row r="43" spans="1:5" ht="50.15" customHeight="1" x14ac:dyDescent="0.35">
      <c r="A43" s="83">
        <v>18</v>
      </c>
      <c r="B43" s="84" t="s">
        <v>85</v>
      </c>
      <c r="C43" s="28" t="s">
        <v>336</v>
      </c>
      <c r="D43" s="25" t="s">
        <v>363</v>
      </c>
      <c r="E43" s="114">
        <f t="shared" si="2"/>
        <v>1</v>
      </c>
    </row>
    <row r="44" spans="1:5" ht="50.15" customHeight="1" x14ac:dyDescent="0.35">
      <c r="A44" s="83">
        <v>19</v>
      </c>
      <c r="B44" s="84" t="s">
        <v>86</v>
      </c>
      <c r="C44" s="28" t="s">
        <v>336</v>
      </c>
      <c r="D44" s="25" t="s">
        <v>364</v>
      </c>
      <c r="E44" s="114">
        <f t="shared" si="2"/>
        <v>1</v>
      </c>
    </row>
    <row r="45" spans="1:5" ht="50.15" customHeight="1" x14ac:dyDescent="0.35">
      <c r="A45" s="83">
        <v>20</v>
      </c>
      <c r="B45" s="84" t="s">
        <v>87</v>
      </c>
      <c r="C45" s="28" t="s">
        <v>336</v>
      </c>
      <c r="D45" s="25" t="s">
        <v>365</v>
      </c>
      <c r="E45" s="114">
        <f t="shared" si="2"/>
        <v>1</v>
      </c>
    </row>
    <row r="46" spans="1:5" ht="80" customHeight="1" x14ac:dyDescent="0.35">
      <c r="A46" s="83">
        <v>21</v>
      </c>
      <c r="B46" s="84" t="s">
        <v>88</v>
      </c>
      <c r="C46" s="28" t="s">
        <v>336</v>
      </c>
      <c r="D46" s="25" t="s">
        <v>366</v>
      </c>
      <c r="E46" s="114">
        <f t="shared" si="2"/>
        <v>1</v>
      </c>
    </row>
    <row r="47" spans="1:5" ht="50.15" customHeight="1" x14ac:dyDescent="0.35">
      <c r="A47" s="83">
        <v>22</v>
      </c>
      <c r="B47" s="84" t="s">
        <v>89</v>
      </c>
      <c r="C47" s="28" t="s">
        <v>336</v>
      </c>
      <c r="D47" s="25" t="s">
        <v>367</v>
      </c>
      <c r="E47" s="114">
        <f t="shared" si="2"/>
        <v>1</v>
      </c>
    </row>
    <row r="48" spans="1:5" ht="50.15" customHeight="1" x14ac:dyDescent="0.35">
      <c r="A48" s="83">
        <v>23</v>
      </c>
      <c r="B48" s="84" t="s">
        <v>90</v>
      </c>
      <c r="C48" s="28" t="s">
        <v>335</v>
      </c>
      <c r="D48" s="25" t="s">
        <v>368</v>
      </c>
      <c r="E48" s="114">
        <f t="shared" si="2"/>
        <v>0.5</v>
      </c>
    </row>
    <row r="49" spans="1:5" ht="15.5" customHeight="1" x14ac:dyDescent="0.35">
      <c r="A49" s="115"/>
      <c r="B49" s="116"/>
      <c r="C49" s="117"/>
      <c r="D49" s="118" t="s">
        <v>67</v>
      </c>
      <c r="E49" s="67">
        <f>SUM(E26:E48)</f>
        <v>22</v>
      </c>
    </row>
    <row r="50" spans="1:5" ht="15" customHeight="1" thickBot="1" x14ac:dyDescent="0.4">
      <c r="A50" s="119"/>
      <c r="B50" s="120"/>
      <c r="C50" s="121"/>
      <c r="D50" s="122"/>
      <c r="E50" s="113" t="s">
        <v>110</v>
      </c>
    </row>
    <row r="51" spans="1:5" ht="15" customHeight="1" thickBot="1" x14ac:dyDescent="0.4">
      <c r="A51" s="62"/>
      <c r="B51" s="62"/>
      <c r="C51" s="61"/>
      <c r="D51" s="62"/>
      <c r="E51" s="61"/>
    </row>
    <row r="52" spans="1:5" ht="30" customHeight="1" x14ac:dyDescent="0.35">
      <c r="A52" s="86"/>
      <c r="B52" s="125" t="s">
        <v>91</v>
      </c>
      <c r="C52" s="126"/>
      <c r="D52" s="125"/>
      <c r="E52" s="127"/>
    </row>
    <row r="53" spans="1:5" ht="30" customHeight="1" x14ac:dyDescent="0.35">
      <c r="A53" s="128"/>
      <c r="B53" s="129" t="s">
        <v>54</v>
      </c>
      <c r="C53" s="130" t="s">
        <v>12</v>
      </c>
      <c r="D53" s="130" t="s">
        <v>13</v>
      </c>
      <c r="E53" s="131" t="s">
        <v>55</v>
      </c>
    </row>
    <row r="54" spans="1:5" ht="50.15" customHeight="1" x14ac:dyDescent="0.35">
      <c r="A54" s="83">
        <v>1</v>
      </c>
      <c r="B54" s="84" t="s">
        <v>305</v>
      </c>
      <c r="C54" s="28" t="s">
        <v>336</v>
      </c>
      <c r="D54" s="25" t="s">
        <v>369</v>
      </c>
      <c r="E54" s="114">
        <f>IF(C54="Fully met", 1, IF(C54="Partially met",0.5, 0))</f>
        <v>1</v>
      </c>
    </row>
    <row r="55" spans="1:5" ht="80.150000000000006" customHeight="1" x14ac:dyDescent="0.35">
      <c r="A55" s="83">
        <v>2</v>
      </c>
      <c r="B55" s="84" t="s">
        <v>92</v>
      </c>
      <c r="C55" s="28" t="s">
        <v>336</v>
      </c>
      <c r="D55" s="25" t="s">
        <v>369</v>
      </c>
      <c r="E55" s="114">
        <f t="shared" ref="E55:E64" si="3">IF(C55="Fully met", 1, IF(C55="Partially met",0.5, 0))</f>
        <v>1</v>
      </c>
    </row>
    <row r="56" spans="1:5" ht="80.150000000000006" customHeight="1" x14ac:dyDescent="0.35">
      <c r="A56" s="83">
        <v>3</v>
      </c>
      <c r="B56" s="84" t="s">
        <v>93</v>
      </c>
      <c r="C56" s="28" t="s">
        <v>336</v>
      </c>
      <c r="D56" s="25" t="s">
        <v>370</v>
      </c>
      <c r="E56" s="114">
        <f t="shared" si="3"/>
        <v>1</v>
      </c>
    </row>
    <row r="57" spans="1:5" ht="50.15" customHeight="1" x14ac:dyDescent="0.35">
      <c r="A57" s="83">
        <v>4</v>
      </c>
      <c r="B57" s="84" t="s">
        <v>94</v>
      </c>
      <c r="C57" s="28" t="s">
        <v>336</v>
      </c>
      <c r="D57" s="25" t="s">
        <v>371</v>
      </c>
      <c r="E57" s="114">
        <f t="shared" si="3"/>
        <v>1</v>
      </c>
    </row>
    <row r="58" spans="1:5" ht="50.15" customHeight="1" x14ac:dyDescent="0.35">
      <c r="A58" s="83">
        <v>5</v>
      </c>
      <c r="B58" s="84" t="s">
        <v>95</v>
      </c>
      <c r="C58" s="28" t="s">
        <v>336</v>
      </c>
      <c r="D58" s="25" t="s">
        <v>372</v>
      </c>
      <c r="E58" s="114">
        <f t="shared" si="3"/>
        <v>1</v>
      </c>
    </row>
    <row r="59" spans="1:5" ht="50.15" customHeight="1" x14ac:dyDescent="0.35">
      <c r="A59" s="83">
        <v>6</v>
      </c>
      <c r="B59" s="84" t="s">
        <v>96</v>
      </c>
      <c r="C59" s="28" t="s">
        <v>336</v>
      </c>
      <c r="D59" s="25" t="s">
        <v>373</v>
      </c>
      <c r="E59" s="114">
        <f t="shared" si="3"/>
        <v>1</v>
      </c>
    </row>
    <row r="60" spans="1:5" ht="50.15" customHeight="1" x14ac:dyDescent="0.35">
      <c r="A60" s="83">
        <v>7</v>
      </c>
      <c r="B60" s="84" t="s">
        <v>97</v>
      </c>
      <c r="C60" s="28" t="s">
        <v>335</v>
      </c>
      <c r="D60" s="25" t="s">
        <v>374</v>
      </c>
      <c r="E60" s="114">
        <f t="shared" si="3"/>
        <v>0.5</v>
      </c>
    </row>
    <row r="61" spans="1:5" ht="50.15" customHeight="1" x14ac:dyDescent="0.35">
      <c r="A61" s="83">
        <v>8</v>
      </c>
      <c r="B61" s="84" t="s">
        <v>98</v>
      </c>
      <c r="C61" s="28" t="s">
        <v>336</v>
      </c>
      <c r="D61" s="25" t="s">
        <v>375</v>
      </c>
      <c r="E61" s="114">
        <f t="shared" si="3"/>
        <v>1</v>
      </c>
    </row>
    <row r="62" spans="1:5" ht="50.15" customHeight="1" x14ac:dyDescent="0.35">
      <c r="A62" s="83">
        <v>9</v>
      </c>
      <c r="B62" s="84" t="s">
        <v>99</v>
      </c>
      <c r="C62" s="28" t="s">
        <v>316</v>
      </c>
      <c r="D62" s="25" t="s">
        <v>376</v>
      </c>
      <c r="E62" s="114">
        <f t="shared" si="3"/>
        <v>0</v>
      </c>
    </row>
    <row r="63" spans="1:5" ht="50.15" customHeight="1" x14ac:dyDescent="0.35">
      <c r="A63" s="83">
        <v>10</v>
      </c>
      <c r="B63" s="84" t="s">
        <v>89</v>
      </c>
      <c r="C63" s="28" t="s">
        <v>336</v>
      </c>
      <c r="D63" s="25" t="s">
        <v>377</v>
      </c>
      <c r="E63" s="114">
        <f t="shared" si="3"/>
        <v>1</v>
      </c>
    </row>
    <row r="64" spans="1:5" ht="50.15" customHeight="1" x14ac:dyDescent="0.35">
      <c r="A64" s="83">
        <v>11</v>
      </c>
      <c r="B64" s="84" t="s">
        <v>100</v>
      </c>
      <c r="C64" s="28" t="s">
        <v>336</v>
      </c>
      <c r="D64" s="25" t="s">
        <v>378</v>
      </c>
      <c r="E64" s="114">
        <f t="shared" si="3"/>
        <v>1</v>
      </c>
    </row>
    <row r="65" spans="1:5" ht="15.5" customHeight="1" x14ac:dyDescent="0.35">
      <c r="A65" s="115"/>
      <c r="B65" s="116"/>
      <c r="C65" s="117"/>
      <c r="D65" s="118" t="s">
        <v>67</v>
      </c>
      <c r="E65" s="67">
        <f>SUM(E54:E64)</f>
        <v>9.5</v>
      </c>
    </row>
    <row r="66" spans="1:5" ht="15" customHeight="1" thickBot="1" x14ac:dyDescent="0.4">
      <c r="A66" s="119"/>
      <c r="B66" s="120"/>
      <c r="C66" s="121"/>
      <c r="D66" s="122"/>
      <c r="E66" s="113" t="s">
        <v>111</v>
      </c>
    </row>
    <row r="67" spans="1:5" ht="15" thickBot="1" x14ac:dyDescent="0.4">
      <c r="A67" s="123"/>
      <c r="B67" s="123"/>
      <c r="C67" s="124"/>
      <c r="D67" s="123"/>
      <c r="E67" s="124"/>
    </row>
    <row r="68" spans="1:5" ht="30" customHeight="1" x14ac:dyDescent="0.35">
      <c r="A68" s="86"/>
      <c r="B68" s="125" t="s">
        <v>101</v>
      </c>
      <c r="C68" s="126"/>
      <c r="D68" s="125"/>
      <c r="E68" s="127"/>
    </row>
    <row r="69" spans="1:5" ht="30" customHeight="1" x14ac:dyDescent="0.35">
      <c r="A69" s="128"/>
      <c r="B69" s="129" t="s">
        <v>54</v>
      </c>
      <c r="C69" s="130" t="s">
        <v>12</v>
      </c>
      <c r="D69" s="130" t="s">
        <v>13</v>
      </c>
      <c r="E69" s="131" t="s">
        <v>55</v>
      </c>
    </row>
    <row r="70" spans="1:5" ht="50.15" customHeight="1" x14ac:dyDescent="0.35">
      <c r="A70" s="83">
        <v>1</v>
      </c>
      <c r="B70" s="84" t="s">
        <v>102</v>
      </c>
      <c r="C70" s="28" t="s">
        <v>336</v>
      </c>
      <c r="D70" s="25" t="s">
        <v>379</v>
      </c>
      <c r="E70" s="114">
        <f>IF(C70="Fully met", 1, IF(C70="Partially met",0.5, 0))</f>
        <v>1</v>
      </c>
    </row>
    <row r="71" spans="1:5" ht="50.15" customHeight="1" x14ac:dyDescent="0.35">
      <c r="A71" s="83">
        <v>2</v>
      </c>
      <c r="B71" s="84" t="s">
        <v>103</v>
      </c>
      <c r="C71" s="28" t="s">
        <v>335</v>
      </c>
      <c r="D71" s="25" t="s">
        <v>380</v>
      </c>
      <c r="E71" s="114">
        <f t="shared" ref="E71:E78" si="4">IF(C71="Fully met", 1, IF(C71="Partially met",0.5, 0))</f>
        <v>0.5</v>
      </c>
    </row>
    <row r="72" spans="1:5" ht="50.15" customHeight="1" x14ac:dyDescent="0.35">
      <c r="A72" s="83">
        <v>3</v>
      </c>
      <c r="B72" s="84" t="s">
        <v>104</v>
      </c>
      <c r="C72" s="28" t="s">
        <v>336</v>
      </c>
      <c r="D72" s="25" t="s">
        <v>380</v>
      </c>
      <c r="E72" s="114">
        <f t="shared" si="4"/>
        <v>1</v>
      </c>
    </row>
    <row r="73" spans="1:5" ht="80.150000000000006" customHeight="1" x14ac:dyDescent="0.35">
      <c r="A73" s="83">
        <v>4</v>
      </c>
      <c r="B73" s="84" t="s">
        <v>105</v>
      </c>
      <c r="C73" s="28" t="s">
        <v>336</v>
      </c>
      <c r="D73" s="25" t="s">
        <v>381</v>
      </c>
      <c r="E73" s="114">
        <f t="shared" si="4"/>
        <v>1</v>
      </c>
    </row>
    <row r="74" spans="1:5" ht="50.15" customHeight="1" x14ac:dyDescent="0.35">
      <c r="A74" s="83">
        <v>5</v>
      </c>
      <c r="B74" s="84" t="s">
        <v>106</v>
      </c>
      <c r="C74" s="28" t="s">
        <v>336</v>
      </c>
      <c r="D74" s="25" t="s">
        <v>382</v>
      </c>
      <c r="E74" s="114">
        <f t="shared" si="4"/>
        <v>1</v>
      </c>
    </row>
    <row r="75" spans="1:5" ht="50.15" customHeight="1" x14ac:dyDescent="0.35">
      <c r="A75" s="83">
        <v>6</v>
      </c>
      <c r="B75" s="84" t="s">
        <v>107</v>
      </c>
      <c r="C75" s="28" t="s">
        <v>336</v>
      </c>
      <c r="D75" s="25" t="s">
        <v>383</v>
      </c>
      <c r="E75" s="114">
        <f t="shared" si="4"/>
        <v>1</v>
      </c>
    </row>
    <row r="76" spans="1:5" ht="50.15" customHeight="1" x14ac:dyDescent="0.35">
      <c r="A76" s="83">
        <v>7</v>
      </c>
      <c r="B76" s="84" t="s">
        <v>186</v>
      </c>
      <c r="C76" s="28" t="s">
        <v>336</v>
      </c>
      <c r="D76" s="25" t="s">
        <v>384</v>
      </c>
      <c r="E76" s="114">
        <f t="shared" si="4"/>
        <v>1</v>
      </c>
    </row>
    <row r="77" spans="1:5" ht="80" customHeight="1" x14ac:dyDescent="0.35">
      <c r="A77" s="83">
        <v>8</v>
      </c>
      <c r="B77" s="84" t="s">
        <v>263</v>
      </c>
      <c r="C77" s="28" t="s">
        <v>336</v>
      </c>
      <c r="D77" s="25" t="s">
        <v>385</v>
      </c>
      <c r="E77" s="114">
        <f t="shared" si="4"/>
        <v>1</v>
      </c>
    </row>
    <row r="78" spans="1:5" ht="50.15" customHeight="1" x14ac:dyDescent="0.35">
      <c r="A78" s="83">
        <v>9</v>
      </c>
      <c r="B78" s="84" t="s">
        <v>108</v>
      </c>
      <c r="C78" s="28" t="s">
        <v>335</v>
      </c>
      <c r="D78" s="25" t="s">
        <v>386</v>
      </c>
      <c r="E78" s="114">
        <f t="shared" si="4"/>
        <v>0.5</v>
      </c>
    </row>
    <row r="79" spans="1:5" ht="15.5" customHeight="1" x14ac:dyDescent="0.35">
      <c r="A79" s="110"/>
      <c r="B79" s="90"/>
      <c r="C79" s="111"/>
      <c r="D79" s="91" t="s">
        <v>67</v>
      </c>
      <c r="E79" s="67">
        <f>SUM(E70:E78)</f>
        <v>8</v>
      </c>
    </row>
    <row r="80" spans="1:5" ht="15" customHeight="1" thickBot="1" x14ac:dyDescent="0.4">
      <c r="A80" s="93"/>
      <c r="B80" s="94"/>
      <c r="C80" s="112"/>
      <c r="D80" s="95"/>
      <c r="E80" s="113" t="s">
        <v>264</v>
      </c>
    </row>
  </sheetData>
  <sheetProtection algorithmName="SHA-512" hashValue="WfXvtymFh4Q06OeMawX8oE0zV1LcOvUhE5T9rXBtqPlKBxPguYgbf8us+b4tmUnql8B8cZQ+9Cx+HfUTlu2VmA==" saltValue="OhE1TRSDIm5+mBRnzdEJMQ==" spinCount="100000" sheet="1" objects="1" scenarios="1" formatCells="0" formatColumns="0" formatRows="0"/>
  <dataValidations count="1">
    <dataValidation type="list" allowBlank="1" showInputMessage="1" showErrorMessage="1" sqref="C9:C20 C54:C64 C70:C78 C26:C48" xr:uid="{00000000-0002-0000-0300-000000000000}">
      <formula1>"Fully met, Partially met, Not met"</formula1>
    </dataValidation>
  </dataValidations>
  <pageMargins left="0.7" right="0.7" top="0.75" bottom="0.75" header="0.3" footer="0.3"/>
  <pageSetup scale="78" orientation="landscape" horizontalDpi="4294967293" verticalDpi="4294967293" r:id="rId1"/>
  <headerFooter>
    <oddFooter>&amp;LJanuary 2020&amp;CCore Program Review: Phase 2&amp;RKindergarten</oddFooter>
  </headerFooter>
  <rowBreaks count="5" manualBreakCount="5">
    <brk id="23" max="16383" man="1"/>
    <brk id="41" max="4" man="1"/>
    <brk id="51" max="16383" man="1"/>
    <brk id="60" max="4" man="1"/>
    <brk id="6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8"/>
  <sheetViews>
    <sheetView topLeftCell="A82" zoomScaleNormal="100" workbookViewId="0">
      <selection activeCell="C86" sqref="C86"/>
    </sheetView>
  </sheetViews>
  <sheetFormatPr defaultColWidth="8.7265625" defaultRowHeight="14.5" x14ac:dyDescent="0.35"/>
  <cols>
    <col min="1" max="1" width="4.54296875" style="2" customWidth="1"/>
    <col min="2" max="2" width="55.54296875" style="2" customWidth="1"/>
    <col min="3" max="3" width="14.54296875" style="6" customWidth="1"/>
    <col min="4" max="4" width="40.54296875" style="2" customWidth="1"/>
    <col min="5" max="5" width="9.54296875" style="6" customWidth="1"/>
    <col min="6" max="16384" width="8.7265625" style="2"/>
  </cols>
  <sheetData>
    <row r="1" spans="1:5" ht="18.5" x14ac:dyDescent="0.35">
      <c r="A1" s="106" t="s">
        <v>9</v>
      </c>
      <c r="B1" s="106"/>
      <c r="C1" s="141"/>
      <c r="D1" s="106"/>
      <c r="E1" s="106"/>
    </row>
    <row r="2" spans="1:5" ht="15.5" x14ac:dyDescent="0.35">
      <c r="A2" s="142"/>
      <c r="B2" s="123"/>
      <c r="C2" s="124"/>
      <c r="D2" s="123"/>
      <c r="E2" s="124"/>
    </row>
    <row r="3" spans="1:5" ht="15.5" x14ac:dyDescent="0.35">
      <c r="A3" s="143" t="s">
        <v>52</v>
      </c>
      <c r="B3" s="143"/>
      <c r="C3" s="144"/>
      <c r="D3" s="143"/>
      <c r="E3" s="143"/>
    </row>
    <row r="4" spans="1:5" x14ac:dyDescent="0.35">
      <c r="A4" s="123"/>
      <c r="B4" s="123"/>
      <c r="C4" s="124"/>
      <c r="D4" s="123"/>
      <c r="E4" s="124"/>
    </row>
    <row r="5" spans="1:5" ht="18.5" x14ac:dyDescent="0.45">
      <c r="A5" s="145" t="s">
        <v>112</v>
      </c>
      <c r="B5" s="145"/>
      <c r="C5" s="146"/>
      <c r="D5" s="145"/>
      <c r="E5" s="145"/>
    </row>
    <row r="6" spans="1:5" ht="16" thickBot="1" x14ac:dyDescent="0.4">
      <c r="A6" s="149"/>
      <c r="B6" s="149"/>
      <c r="C6" s="149"/>
      <c r="D6" s="149"/>
      <c r="E6" s="149"/>
    </row>
    <row r="7" spans="1:5" ht="30" customHeight="1" x14ac:dyDescent="0.35">
      <c r="A7" s="136"/>
      <c r="B7" s="87" t="s">
        <v>53</v>
      </c>
      <c r="C7" s="88"/>
      <c r="D7" s="87"/>
      <c r="E7" s="137"/>
    </row>
    <row r="8" spans="1:5" ht="30" customHeight="1" x14ac:dyDescent="0.35">
      <c r="A8" s="138"/>
      <c r="B8" s="139" t="s">
        <v>54</v>
      </c>
      <c r="C8" s="130" t="s">
        <v>12</v>
      </c>
      <c r="D8" s="130" t="s">
        <v>13</v>
      </c>
      <c r="E8" s="131" t="s">
        <v>55</v>
      </c>
    </row>
    <row r="9" spans="1:5" ht="80.150000000000006" customHeight="1" x14ac:dyDescent="0.35">
      <c r="A9" s="83">
        <v>1</v>
      </c>
      <c r="B9" s="84" t="s">
        <v>113</v>
      </c>
      <c r="C9" s="28" t="s">
        <v>316</v>
      </c>
      <c r="D9" s="25" t="s">
        <v>387</v>
      </c>
      <c r="E9" s="114">
        <f>IF(C9="Fully met", 1, IF(C9="Partially met",0.5, 0))</f>
        <v>0</v>
      </c>
    </row>
    <row r="10" spans="1:5" ht="80.150000000000006" customHeight="1" x14ac:dyDescent="0.35">
      <c r="A10" s="83">
        <v>2</v>
      </c>
      <c r="B10" s="84" t="s">
        <v>57</v>
      </c>
      <c r="C10" s="28" t="s">
        <v>336</v>
      </c>
      <c r="D10" s="25" t="s">
        <v>388</v>
      </c>
      <c r="E10" s="114">
        <f t="shared" ref="E10:E19" si="0">IF(C10="Fully met", 1, IF(C10="Partially met",0.5, 0))</f>
        <v>1</v>
      </c>
    </row>
    <row r="11" spans="1:5" ht="100" customHeight="1" x14ac:dyDescent="0.35">
      <c r="A11" s="83">
        <v>3</v>
      </c>
      <c r="B11" s="148" t="s">
        <v>262</v>
      </c>
      <c r="C11" s="28" t="s">
        <v>336</v>
      </c>
      <c r="D11" s="25" t="s">
        <v>389</v>
      </c>
      <c r="E11" s="114">
        <f t="shared" si="0"/>
        <v>1</v>
      </c>
    </row>
    <row r="12" spans="1:5" ht="50.15" customHeight="1" x14ac:dyDescent="0.35">
      <c r="A12" s="83">
        <v>4</v>
      </c>
      <c r="B12" s="84" t="s">
        <v>58</v>
      </c>
      <c r="C12" s="28" t="s">
        <v>336</v>
      </c>
      <c r="D12" s="25" t="s">
        <v>390</v>
      </c>
      <c r="E12" s="114">
        <f t="shared" si="0"/>
        <v>1</v>
      </c>
    </row>
    <row r="13" spans="1:5" ht="50.15" customHeight="1" x14ac:dyDescent="0.35">
      <c r="A13" s="83">
        <v>5</v>
      </c>
      <c r="B13" s="84" t="s">
        <v>114</v>
      </c>
      <c r="C13" s="28" t="s">
        <v>316</v>
      </c>
      <c r="D13" s="25" t="s">
        <v>391</v>
      </c>
      <c r="E13" s="114">
        <f t="shared" si="0"/>
        <v>0</v>
      </c>
    </row>
    <row r="14" spans="1:5" ht="50.15" customHeight="1" x14ac:dyDescent="0.35">
      <c r="A14" s="83">
        <v>6</v>
      </c>
      <c r="B14" s="84" t="s">
        <v>115</v>
      </c>
      <c r="C14" s="28" t="s">
        <v>335</v>
      </c>
      <c r="D14" s="25" t="s">
        <v>392</v>
      </c>
      <c r="E14" s="114">
        <f t="shared" si="0"/>
        <v>0.5</v>
      </c>
    </row>
    <row r="15" spans="1:5" ht="50.15" customHeight="1" x14ac:dyDescent="0.35">
      <c r="A15" s="83">
        <v>7</v>
      </c>
      <c r="B15" s="84" t="s">
        <v>116</v>
      </c>
      <c r="C15" s="28" t="s">
        <v>336</v>
      </c>
      <c r="D15" s="25" t="s">
        <v>393</v>
      </c>
      <c r="E15" s="114">
        <f t="shared" si="0"/>
        <v>1</v>
      </c>
    </row>
    <row r="16" spans="1:5" ht="50.15" customHeight="1" x14ac:dyDescent="0.35">
      <c r="A16" s="83">
        <v>8</v>
      </c>
      <c r="B16" s="84" t="s">
        <v>63</v>
      </c>
      <c r="C16" s="28" t="s">
        <v>336</v>
      </c>
      <c r="D16" s="25" t="s">
        <v>397</v>
      </c>
      <c r="E16" s="114">
        <f t="shared" si="0"/>
        <v>1</v>
      </c>
    </row>
    <row r="17" spans="1:5" ht="50.15" customHeight="1" x14ac:dyDescent="0.35">
      <c r="A17" s="83">
        <v>9</v>
      </c>
      <c r="B17" s="84" t="s">
        <v>64</v>
      </c>
      <c r="C17" s="28" t="s">
        <v>336</v>
      </c>
      <c r="D17" s="25" t="s">
        <v>396</v>
      </c>
      <c r="E17" s="114">
        <f t="shared" si="0"/>
        <v>1</v>
      </c>
    </row>
    <row r="18" spans="1:5" ht="50.15" customHeight="1" x14ac:dyDescent="0.35">
      <c r="A18" s="83">
        <v>10</v>
      </c>
      <c r="B18" s="84" t="s">
        <v>89</v>
      </c>
      <c r="C18" s="28" t="s">
        <v>336</v>
      </c>
      <c r="D18" s="25" t="s">
        <v>395</v>
      </c>
      <c r="E18" s="114">
        <f t="shared" si="0"/>
        <v>1</v>
      </c>
    </row>
    <row r="19" spans="1:5" ht="50.15" customHeight="1" x14ac:dyDescent="0.35">
      <c r="A19" s="83">
        <v>11</v>
      </c>
      <c r="B19" s="84" t="s">
        <v>117</v>
      </c>
      <c r="C19" s="28" t="s">
        <v>335</v>
      </c>
      <c r="D19" s="25" t="s">
        <v>394</v>
      </c>
      <c r="E19" s="114">
        <f t="shared" si="0"/>
        <v>0.5</v>
      </c>
    </row>
    <row r="20" spans="1:5" ht="15.5" customHeight="1" x14ac:dyDescent="0.35">
      <c r="A20" s="115"/>
      <c r="B20" s="116"/>
      <c r="C20" s="117"/>
      <c r="D20" s="118" t="s">
        <v>67</v>
      </c>
      <c r="E20" s="67">
        <f>SUM(E9:E19)</f>
        <v>8</v>
      </c>
    </row>
    <row r="21" spans="1:5" ht="15" customHeight="1" thickBot="1" x14ac:dyDescent="0.4">
      <c r="A21" s="119"/>
      <c r="B21" s="120"/>
      <c r="C21" s="121"/>
      <c r="D21" s="122"/>
      <c r="E21" s="113" t="s">
        <v>111</v>
      </c>
    </row>
    <row r="22" spans="1:5" ht="15" thickBot="1" x14ac:dyDescent="0.4">
      <c r="A22" s="123"/>
      <c r="B22" s="123"/>
      <c r="C22" s="124"/>
      <c r="D22" s="123"/>
      <c r="E22" s="124"/>
    </row>
    <row r="23" spans="1:5" ht="30" customHeight="1" x14ac:dyDescent="0.35">
      <c r="A23" s="136"/>
      <c r="B23" s="87" t="s">
        <v>69</v>
      </c>
      <c r="C23" s="88"/>
      <c r="D23" s="87"/>
      <c r="E23" s="137"/>
    </row>
    <row r="24" spans="1:5" ht="30" customHeight="1" x14ac:dyDescent="0.35">
      <c r="A24" s="138"/>
      <c r="B24" s="139" t="s">
        <v>54</v>
      </c>
      <c r="C24" s="130" t="s">
        <v>12</v>
      </c>
      <c r="D24" s="130" t="s">
        <v>13</v>
      </c>
      <c r="E24" s="131" t="s">
        <v>55</v>
      </c>
    </row>
    <row r="25" spans="1:5" ht="50.15" customHeight="1" x14ac:dyDescent="0.35">
      <c r="A25" s="83">
        <v>1</v>
      </c>
      <c r="B25" s="133" t="s">
        <v>118</v>
      </c>
      <c r="C25" s="28" t="s">
        <v>336</v>
      </c>
      <c r="D25" s="25" t="s">
        <v>398</v>
      </c>
      <c r="E25" s="114">
        <f>IF(C25="Fully met", 1, IF(C25="Partially met",0.5, 0))</f>
        <v>1</v>
      </c>
    </row>
    <row r="26" spans="1:5" ht="150" customHeight="1" x14ac:dyDescent="0.35">
      <c r="A26" s="134">
        <v>2</v>
      </c>
      <c r="B26" s="84" t="s">
        <v>292</v>
      </c>
      <c r="C26" s="37" t="s">
        <v>335</v>
      </c>
      <c r="D26" s="39" t="s">
        <v>399</v>
      </c>
      <c r="E26" s="132">
        <f t="shared" ref="E26" si="1">IF(C26="Fully met", 1, IF(C26="Partially met",0.5, 0))</f>
        <v>0.5</v>
      </c>
    </row>
    <row r="27" spans="1:5" ht="100" customHeight="1" x14ac:dyDescent="0.35">
      <c r="A27" s="83">
        <v>3</v>
      </c>
      <c r="B27" s="135" t="s">
        <v>71</v>
      </c>
      <c r="C27" s="28" t="s">
        <v>336</v>
      </c>
      <c r="D27" s="25" t="s">
        <v>350</v>
      </c>
      <c r="E27" s="114">
        <f>IF(C27="Fully met", 1, IF(C27="Partially met",0.5, 0))</f>
        <v>1</v>
      </c>
    </row>
    <row r="28" spans="1:5" ht="50.15" customHeight="1" x14ac:dyDescent="0.35">
      <c r="A28" s="83">
        <v>4</v>
      </c>
      <c r="B28" s="84" t="s">
        <v>119</v>
      </c>
      <c r="C28" s="28" t="s">
        <v>335</v>
      </c>
      <c r="D28" s="25" t="s">
        <v>400</v>
      </c>
      <c r="E28" s="114">
        <f t="shared" ref="E28:E42" si="2">IF(C28="Fully met", 1, IF(C28="Partially met",0.5, 0))</f>
        <v>0.5</v>
      </c>
    </row>
    <row r="29" spans="1:5" ht="50.15" customHeight="1" x14ac:dyDescent="0.35">
      <c r="A29" s="83">
        <v>5</v>
      </c>
      <c r="B29" s="84" t="s">
        <v>109</v>
      </c>
      <c r="C29" s="28" t="s">
        <v>336</v>
      </c>
      <c r="D29" s="25"/>
      <c r="E29" s="114">
        <f t="shared" si="2"/>
        <v>1</v>
      </c>
    </row>
    <row r="30" spans="1:5" ht="50.15" customHeight="1" x14ac:dyDescent="0.35">
      <c r="A30" s="83">
        <v>6</v>
      </c>
      <c r="B30" s="84" t="s">
        <v>120</v>
      </c>
      <c r="C30" s="28" t="s">
        <v>336</v>
      </c>
      <c r="D30" s="25" t="s">
        <v>405</v>
      </c>
      <c r="E30" s="114">
        <f t="shared" si="2"/>
        <v>1</v>
      </c>
    </row>
    <row r="31" spans="1:5" ht="50.15" customHeight="1" x14ac:dyDescent="0.35">
      <c r="A31" s="83">
        <v>7</v>
      </c>
      <c r="B31" s="84" t="s">
        <v>80</v>
      </c>
      <c r="C31" s="28" t="s">
        <v>336</v>
      </c>
      <c r="D31" s="25" t="s">
        <v>405</v>
      </c>
      <c r="E31" s="114">
        <f t="shared" si="2"/>
        <v>1</v>
      </c>
    </row>
    <row r="32" spans="1:5" ht="50.15" customHeight="1" x14ac:dyDescent="0.35">
      <c r="A32" s="83">
        <v>8</v>
      </c>
      <c r="B32" s="84" t="s">
        <v>121</v>
      </c>
      <c r="C32" s="28" t="s">
        <v>336</v>
      </c>
      <c r="D32" s="25" t="s">
        <v>359</v>
      </c>
      <c r="E32" s="114">
        <f t="shared" si="2"/>
        <v>1</v>
      </c>
    </row>
    <row r="33" spans="1:5" ht="50.15" customHeight="1" x14ac:dyDescent="0.35">
      <c r="A33" s="83">
        <v>9</v>
      </c>
      <c r="B33" s="84" t="s">
        <v>82</v>
      </c>
      <c r="C33" s="28" t="s">
        <v>336</v>
      </c>
      <c r="D33" s="25" t="s">
        <v>404</v>
      </c>
      <c r="E33" s="114">
        <f t="shared" si="2"/>
        <v>1</v>
      </c>
    </row>
    <row r="34" spans="1:5" ht="50.15" customHeight="1" x14ac:dyDescent="0.35">
      <c r="A34" s="83">
        <v>10</v>
      </c>
      <c r="B34" s="84" t="s">
        <v>84</v>
      </c>
      <c r="C34" s="28" t="s">
        <v>336</v>
      </c>
      <c r="D34" s="25" t="s">
        <v>361</v>
      </c>
      <c r="E34" s="114">
        <f t="shared" si="2"/>
        <v>1</v>
      </c>
    </row>
    <row r="35" spans="1:5" ht="50.15" customHeight="1" x14ac:dyDescent="0.35">
      <c r="A35" s="83">
        <v>11</v>
      </c>
      <c r="B35" s="84" t="s">
        <v>122</v>
      </c>
      <c r="C35" s="28" t="s">
        <v>336</v>
      </c>
      <c r="D35" s="25" t="s">
        <v>362</v>
      </c>
      <c r="E35" s="114">
        <f t="shared" si="2"/>
        <v>1</v>
      </c>
    </row>
    <row r="36" spans="1:5" ht="50.15" customHeight="1" x14ac:dyDescent="0.35">
      <c r="A36" s="83">
        <v>12</v>
      </c>
      <c r="B36" s="84" t="s">
        <v>85</v>
      </c>
      <c r="C36" s="28" t="s">
        <v>336</v>
      </c>
      <c r="D36" s="25" t="s">
        <v>403</v>
      </c>
      <c r="E36" s="114">
        <f t="shared" si="2"/>
        <v>1</v>
      </c>
    </row>
    <row r="37" spans="1:5" ht="50.15" customHeight="1" x14ac:dyDescent="0.35">
      <c r="A37" s="83">
        <v>13</v>
      </c>
      <c r="B37" s="84" t="s">
        <v>86</v>
      </c>
      <c r="C37" s="28" t="s">
        <v>336</v>
      </c>
      <c r="D37" s="25" t="s">
        <v>364</v>
      </c>
      <c r="E37" s="114">
        <f t="shared" si="2"/>
        <v>1</v>
      </c>
    </row>
    <row r="38" spans="1:5" ht="50.15" customHeight="1" x14ac:dyDescent="0.35">
      <c r="A38" s="83">
        <v>14</v>
      </c>
      <c r="B38" s="84" t="s">
        <v>87</v>
      </c>
      <c r="C38" s="28" t="s">
        <v>335</v>
      </c>
      <c r="D38" s="25" t="s">
        <v>402</v>
      </c>
      <c r="E38" s="114">
        <f t="shared" si="2"/>
        <v>0.5</v>
      </c>
    </row>
    <row r="39" spans="1:5" ht="80.150000000000006" customHeight="1" x14ac:dyDescent="0.35">
      <c r="A39" s="83">
        <v>15</v>
      </c>
      <c r="B39" s="84" t="s">
        <v>88</v>
      </c>
      <c r="C39" s="28" t="s">
        <v>336</v>
      </c>
      <c r="D39" s="25" t="s">
        <v>366</v>
      </c>
      <c r="E39" s="114">
        <f t="shared" si="2"/>
        <v>1</v>
      </c>
    </row>
    <row r="40" spans="1:5" ht="50.15" customHeight="1" x14ac:dyDescent="0.35">
      <c r="A40" s="83">
        <v>16</v>
      </c>
      <c r="B40" s="84" t="s">
        <v>123</v>
      </c>
      <c r="C40" s="28" t="s">
        <v>336</v>
      </c>
      <c r="D40" s="25"/>
      <c r="E40" s="114">
        <f t="shared" si="2"/>
        <v>1</v>
      </c>
    </row>
    <row r="41" spans="1:5" ht="50.15" customHeight="1" x14ac:dyDescent="0.35">
      <c r="A41" s="83">
        <v>17</v>
      </c>
      <c r="B41" s="84" t="s">
        <v>89</v>
      </c>
      <c r="C41" s="28" t="s">
        <v>336</v>
      </c>
      <c r="D41" s="25"/>
      <c r="E41" s="114">
        <f t="shared" si="2"/>
        <v>1</v>
      </c>
    </row>
    <row r="42" spans="1:5" ht="50.15" customHeight="1" x14ac:dyDescent="0.35">
      <c r="A42" s="83">
        <v>18</v>
      </c>
      <c r="B42" s="84" t="s">
        <v>90</v>
      </c>
      <c r="C42" s="28" t="s">
        <v>335</v>
      </c>
      <c r="D42" s="25" t="s">
        <v>401</v>
      </c>
      <c r="E42" s="114">
        <f t="shared" si="2"/>
        <v>0.5</v>
      </c>
    </row>
    <row r="43" spans="1:5" ht="15.5" customHeight="1" x14ac:dyDescent="0.35">
      <c r="A43" s="115"/>
      <c r="B43" s="116"/>
      <c r="C43" s="117"/>
      <c r="D43" s="118" t="s">
        <v>67</v>
      </c>
      <c r="E43" s="67">
        <f>SUM(E25:E42)</f>
        <v>16</v>
      </c>
    </row>
    <row r="44" spans="1:5" ht="15" customHeight="1" thickBot="1" x14ac:dyDescent="0.4">
      <c r="A44" s="119"/>
      <c r="B44" s="120"/>
      <c r="C44" s="121"/>
      <c r="D44" s="122"/>
      <c r="E44" s="113" t="s">
        <v>142</v>
      </c>
    </row>
    <row r="45" spans="1:5" ht="15" thickBot="1" x14ac:dyDescent="0.4">
      <c r="A45" s="123"/>
      <c r="B45" s="123"/>
      <c r="C45" s="124"/>
      <c r="D45" s="123"/>
      <c r="E45" s="124"/>
    </row>
    <row r="46" spans="1:5" ht="30" customHeight="1" x14ac:dyDescent="0.35">
      <c r="A46" s="136"/>
      <c r="B46" s="87" t="s">
        <v>91</v>
      </c>
      <c r="C46" s="88"/>
      <c r="D46" s="87"/>
      <c r="E46" s="137"/>
    </row>
    <row r="47" spans="1:5" ht="30" customHeight="1" x14ac:dyDescent="0.35">
      <c r="A47" s="138"/>
      <c r="B47" s="139" t="s">
        <v>54</v>
      </c>
      <c r="C47" s="130" t="s">
        <v>12</v>
      </c>
      <c r="D47" s="130" t="s">
        <v>13</v>
      </c>
      <c r="E47" s="131" t="s">
        <v>55</v>
      </c>
    </row>
    <row r="48" spans="1:5" ht="80.150000000000006" customHeight="1" x14ac:dyDescent="0.35">
      <c r="A48" s="83">
        <v>1</v>
      </c>
      <c r="B48" s="84" t="s">
        <v>92</v>
      </c>
      <c r="C48" s="28" t="s">
        <v>336</v>
      </c>
      <c r="D48" s="25" t="s">
        <v>369</v>
      </c>
      <c r="E48" s="114">
        <f>IF(C48="Fully met", 1, IF(C48="Partially met",0.5, 0))</f>
        <v>1</v>
      </c>
    </row>
    <row r="49" spans="1:5" ht="80.150000000000006" customHeight="1" x14ac:dyDescent="0.35">
      <c r="A49" s="83">
        <v>2</v>
      </c>
      <c r="B49" s="84" t="s">
        <v>93</v>
      </c>
      <c r="C49" s="28" t="s">
        <v>336</v>
      </c>
      <c r="D49" s="25" t="s">
        <v>370</v>
      </c>
      <c r="E49" s="114">
        <f t="shared" ref="E49:E57" si="3">IF(C49="Fully met", 1, IF(C49="Partially met",0.5, 0))</f>
        <v>1</v>
      </c>
    </row>
    <row r="50" spans="1:5" ht="50.15" customHeight="1" x14ac:dyDescent="0.35">
      <c r="A50" s="83">
        <v>3</v>
      </c>
      <c r="B50" s="84" t="s">
        <v>94</v>
      </c>
      <c r="C50" s="28" t="s">
        <v>336</v>
      </c>
      <c r="D50" s="25" t="s">
        <v>371</v>
      </c>
      <c r="E50" s="114">
        <f t="shared" si="3"/>
        <v>1</v>
      </c>
    </row>
    <row r="51" spans="1:5" ht="50.15" customHeight="1" x14ac:dyDescent="0.35">
      <c r="A51" s="83">
        <v>4</v>
      </c>
      <c r="B51" s="84" t="s">
        <v>124</v>
      </c>
      <c r="C51" s="28" t="s">
        <v>336</v>
      </c>
      <c r="D51" s="25" t="s">
        <v>372</v>
      </c>
      <c r="E51" s="114">
        <f t="shared" si="3"/>
        <v>1</v>
      </c>
    </row>
    <row r="52" spans="1:5" ht="50.15" customHeight="1" x14ac:dyDescent="0.35">
      <c r="A52" s="83">
        <v>5</v>
      </c>
      <c r="B52" s="84" t="s">
        <v>96</v>
      </c>
      <c r="C52" s="28" t="s">
        <v>336</v>
      </c>
      <c r="D52" s="25" t="s">
        <v>373</v>
      </c>
      <c r="E52" s="114">
        <f t="shared" si="3"/>
        <v>1</v>
      </c>
    </row>
    <row r="53" spans="1:5" ht="50.15" customHeight="1" x14ac:dyDescent="0.35">
      <c r="A53" s="83">
        <v>6</v>
      </c>
      <c r="B53" s="84" t="s">
        <v>97</v>
      </c>
      <c r="C53" s="28" t="s">
        <v>336</v>
      </c>
      <c r="D53" s="25"/>
      <c r="E53" s="114">
        <f t="shared" si="3"/>
        <v>1</v>
      </c>
    </row>
    <row r="54" spans="1:5" ht="50.15" customHeight="1" x14ac:dyDescent="0.35">
      <c r="A54" s="83">
        <v>7</v>
      </c>
      <c r="B54" s="84" t="s">
        <v>125</v>
      </c>
      <c r="C54" s="28" t="s">
        <v>336</v>
      </c>
      <c r="D54" s="25" t="s">
        <v>375</v>
      </c>
      <c r="E54" s="114">
        <f t="shared" si="3"/>
        <v>1</v>
      </c>
    </row>
    <row r="55" spans="1:5" ht="50.15" customHeight="1" x14ac:dyDescent="0.35">
      <c r="A55" s="83">
        <v>8</v>
      </c>
      <c r="B55" s="84" t="s">
        <v>99</v>
      </c>
      <c r="C55" s="28" t="s">
        <v>316</v>
      </c>
      <c r="D55" s="25" t="s">
        <v>376</v>
      </c>
      <c r="E55" s="114">
        <f t="shared" si="3"/>
        <v>0</v>
      </c>
    </row>
    <row r="56" spans="1:5" ht="50.15" customHeight="1" x14ac:dyDescent="0.35">
      <c r="A56" s="83">
        <v>9</v>
      </c>
      <c r="B56" s="84" t="s">
        <v>89</v>
      </c>
      <c r="C56" s="28" t="s">
        <v>336</v>
      </c>
      <c r="D56" s="25" t="s">
        <v>377</v>
      </c>
      <c r="E56" s="114">
        <f t="shared" si="3"/>
        <v>1</v>
      </c>
    </row>
    <row r="57" spans="1:5" ht="50.15" customHeight="1" x14ac:dyDescent="0.35">
      <c r="A57" s="83">
        <v>10</v>
      </c>
      <c r="B57" s="84" t="s">
        <v>100</v>
      </c>
      <c r="C57" s="28" t="s">
        <v>335</v>
      </c>
      <c r="D57" s="25" t="s">
        <v>368</v>
      </c>
      <c r="E57" s="114">
        <f t="shared" si="3"/>
        <v>0.5</v>
      </c>
    </row>
    <row r="58" spans="1:5" ht="15.5" customHeight="1" x14ac:dyDescent="0.35">
      <c r="A58" s="115"/>
      <c r="B58" s="116"/>
      <c r="C58" s="117"/>
      <c r="D58" s="118" t="s">
        <v>67</v>
      </c>
      <c r="E58" s="67">
        <f>SUM(E48:E57)</f>
        <v>8.5</v>
      </c>
    </row>
    <row r="59" spans="1:5" ht="15" customHeight="1" thickBot="1" x14ac:dyDescent="0.4">
      <c r="A59" s="119"/>
      <c r="B59" s="120"/>
      <c r="C59" s="121"/>
      <c r="D59" s="122"/>
      <c r="E59" s="113" t="s">
        <v>143</v>
      </c>
    </row>
    <row r="60" spans="1:5" ht="15" thickBot="1" x14ac:dyDescent="0.4">
      <c r="A60" s="123"/>
      <c r="B60" s="123"/>
      <c r="C60" s="124"/>
      <c r="D60" s="123"/>
      <c r="E60" s="124"/>
    </row>
    <row r="61" spans="1:5" ht="30" customHeight="1" x14ac:dyDescent="0.35">
      <c r="A61" s="136"/>
      <c r="B61" s="87" t="s">
        <v>126</v>
      </c>
      <c r="C61" s="88"/>
      <c r="D61" s="87"/>
      <c r="E61" s="137"/>
    </row>
    <row r="62" spans="1:5" ht="30" customHeight="1" x14ac:dyDescent="0.35">
      <c r="A62" s="138"/>
      <c r="B62" s="139" t="s">
        <v>54</v>
      </c>
      <c r="C62" s="130" t="s">
        <v>12</v>
      </c>
      <c r="D62" s="130" t="s">
        <v>13</v>
      </c>
      <c r="E62" s="131" t="s">
        <v>55</v>
      </c>
    </row>
    <row r="63" spans="1:5" ht="80.150000000000006" customHeight="1" x14ac:dyDescent="0.35">
      <c r="A63" s="83">
        <v>1</v>
      </c>
      <c r="B63" s="84" t="s">
        <v>127</v>
      </c>
      <c r="C63" s="44" t="s">
        <v>336</v>
      </c>
      <c r="D63" s="25"/>
      <c r="E63" s="114">
        <f>IF(C63="Fully met", 1, IF(C63="Partially met",0.5, 0))</f>
        <v>1</v>
      </c>
    </row>
    <row r="64" spans="1:5" ht="80.150000000000006" customHeight="1" x14ac:dyDescent="0.35">
      <c r="A64" s="83">
        <v>2</v>
      </c>
      <c r="B64" s="84" t="s">
        <v>128</v>
      </c>
      <c r="C64" s="28" t="s">
        <v>336</v>
      </c>
      <c r="D64" s="25"/>
      <c r="E64" s="114">
        <f t="shared" ref="E64:E68" si="4">IF(C64="Fully met", 1, IF(C64="Partially met",0.5, 0))</f>
        <v>1</v>
      </c>
    </row>
    <row r="65" spans="1:5" ht="50.15" customHeight="1" x14ac:dyDescent="0.35">
      <c r="A65" s="83">
        <v>3</v>
      </c>
      <c r="B65" s="84" t="s">
        <v>129</v>
      </c>
      <c r="C65" s="28" t="s">
        <v>336</v>
      </c>
      <c r="D65" s="25"/>
      <c r="E65" s="114">
        <f t="shared" si="4"/>
        <v>1</v>
      </c>
    </row>
    <row r="66" spans="1:5" ht="50.15" customHeight="1" x14ac:dyDescent="0.35">
      <c r="A66" s="83">
        <v>4</v>
      </c>
      <c r="B66" s="84" t="s">
        <v>130</v>
      </c>
      <c r="C66" s="28" t="s">
        <v>336</v>
      </c>
      <c r="D66" s="25"/>
      <c r="E66" s="114">
        <f t="shared" si="4"/>
        <v>1</v>
      </c>
    </row>
    <row r="67" spans="1:5" ht="80.150000000000006" customHeight="1" x14ac:dyDescent="0.35">
      <c r="A67" s="83">
        <v>5</v>
      </c>
      <c r="B67" s="84" t="s">
        <v>131</v>
      </c>
      <c r="C67" s="28" t="s">
        <v>336</v>
      </c>
      <c r="D67" s="25"/>
      <c r="E67" s="114">
        <f t="shared" si="4"/>
        <v>1</v>
      </c>
    </row>
    <row r="68" spans="1:5" ht="50.15" customHeight="1" x14ac:dyDescent="0.35">
      <c r="A68" s="83">
        <v>6</v>
      </c>
      <c r="B68" s="84" t="s">
        <v>132</v>
      </c>
      <c r="C68" s="28" t="s">
        <v>336</v>
      </c>
      <c r="D68" s="25" t="s">
        <v>406</v>
      </c>
      <c r="E68" s="114">
        <f t="shared" si="4"/>
        <v>1</v>
      </c>
    </row>
    <row r="69" spans="1:5" ht="15.5" customHeight="1" x14ac:dyDescent="0.35">
      <c r="A69" s="115"/>
      <c r="B69" s="116"/>
      <c r="C69" s="117"/>
      <c r="D69" s="118" t="s">
        <v>67</v>
      </c>
      <c r="E69" s="67">
        <f>SUM(E63:E68)</f>
        <v>6</v>
      </c>
    </row>
    <row r="70" spans="1:5" ht="15" customHeight="1" thickBot="1" x14ac:dyDescent="0.4">
      <c r="A70" s="119"/>
      <c r="B70" s="120"/>
      <c r="C70" s="121"/>
      <c r="D70" s="122"/>
      <c r="E70" s="113" t="s">
        <v>144</v>
      </c>
    </row>
    <row r="71" spans="1:5" ht="15" customHeight="1" thickBot="1" x14ac:dyDescent="0.4">
      <c r="A71" s="123"/>
      <c r="B71" s="123"/>
      <c r="C71" s="124"/>
      <c r="D71" s="123"/>
      <c r="E71" s="124"/>
    </row>
    <row r="72" spans="1:5" ht="30" customHeight="1" x14ac:dyDescent="0.35">
      <c r="A72" s="136"/>
      <c r="B72" s="87" t="s">
        <v>265</v>
      </c>
      <c r="C72" s="88"/>
      <c r="D72" s="87"/>
      <c r="E72" s="137"/>
    </row>
    <row r="73" spans="1:5" ht="30" customHeight="1" x14ac:dyDescent="0.35">
      <c r="A73" s="138"/>
      <c r="B73" s="139" t="s">
        <v>54</v>
      </c>
      <c r="C73" s="130" t="s">
        <v>12</v>
      </c>
      <c r="D73" s="130" t="s">
        <v>13</v>
      </c>
      <c r="E73" s="131" t="s">
        <v>55</v>
      </c>
    </row>
    <row r="74" spans="1:5" ht="50.15" customHeight="1" x14ac:dyDescent="0.35">
      <c r="A74" s="83">
        <v>1</v>
      </c>
      <c r="B74" s="133" t="s">
        <v>133</v>
      </c>
      <c r="C74" s="28" t="s">
        <v>336</v>
      </c>
      <c r="D74" s="25"/>
      <c r="E74" s="114">
        <f>IF(C74="Fully met", 1, IF(C74="Partially met",0.5, 0))</f>
        <v>1</v>
      </c>
    </row>
    <row r="75" spans="1:5" ht="150" customHeight="1" x14ac:dyDescent="0.35">
      <c r="A75" s="134">
        <v>2</v>
      </c>
      <c r="B75" s="84" t="s">
        <v>294</v>
      </c>
      <c r="C75" s="37" t="s">
        <v>336</v>
      </c>
      <c r="D75" s="39"/>
      <c r="E75" s="132">
        <f t="shared" ref="E75" si="5">IF(C75="Fully met", 1, IF(C75="Partially met",0.5, 0))</f>
        <v>1</v>
      </c>
    </row>
    <row r="76" spans="1:5" ht="50.15" customHeight="1" x14ac:dyDescent="0.35">
      <c r="A76" s="83">
        <v>3</v>
      </c>
      <c r="B76" s="135" t="s">
        <v>134</v>
      </c>
      <c r="C76" s="28" t="s">
        <v>336</v>
      </c>
      <c r="D76" s="25"/>
      <c r="E76" s="114">
        <f>IF(C76="Fully met", 1, IF(C76="Partially met",0.5, 0))</f>
        <v>1</v>
      </c>
    </row>
    <row r="77" spans="1:5" ht="50.15" customHeight="1" x14ac:dyDescent="0.35">
      <c r="A77" s="83">
        <v>4</v>
      </c>
      <c r="B77" s="84" t="s">
        <v>135</v>
      </c>
      <c r="C77" s="28" t="s">
        <v>336</v>
      </c>
      <c r="D77" s="25"/>
      <c r="E77" s="114">
        <f t="shared" ref="E77:E81" si="6">IF(C77="Fully met", 1, IF(C77="Partially met",0.5, 0))</f>
        <v>1</v>
      </c>
    </row>
    <row r="78" spans="1:5" ht="50.15" customHeight="1" x14ac:dyDescent="0.35">
      <c r="A78" s="83">
        <v>5</v>
      </c>
      <c r="B78" s="84" t="s">
        <v>136</v>
      </c>
      <c r="C78" s="28" t="s">
        <v>336</v>
      </c>
      <c r="D78" s="25"/>
      <c r="E78" s="114">
        <f t="shared" si="6"/>
        <v>1</v>
      </c>
    </row>
    <row r="79" spans="1:5" ht="80.150000000000006" customHeight="1" x14ac:dyDescent="0.35">
      <c r="A79" s="83">
        <v>6</v>
      </c>
      <c r="B79" s="84" t="s">
        <v>137</v>
      </c>
      <c r="C79" s="28" t="s">
        <v>336</v>
      </c>
      <c r="D79" s="25"/>
      <c r="E79" s="114">
        <f t="shared" si="6"/>
        <v>1</v>
      </c>
    </row>
    <row r="80" spans="1:5" ht="50.15" customHeight="1" x14ac:dyDescent="0.35">
      <c r="A80" s="83">
        <v>7</v>
      </c>
      <c r="B80" s="84" t="s">
        <v>138</v>
      </c>
      <c r="C80" s="28" t="s">
        <v>336</v>
      </c>
      <c r="D80" s="25"/>
      <c r="E80" s="114">
        <f t="shared" si="6"/>
        <v>1</v>
      </c>
    </row>
    <row r="81" spans="1:5" ht="50.15" customHeight="1" x14ac:dyDescent="0.35">
      <c r="A81" s="83">
        <v>8</v>
      </c>
      <c r="B81" s="133" t="s">
        <v>139</v>
      </c>
      <c r="C81" s="209" t="s">
        <v>336</v>
      </c>
      <c r="D81" s="25"/>
      <c r="E81" s="114">
        <f t="shared" si="6"/>
        <v>1</v>
      </c>
    </row>
    <row r="82" spans="1:5" ht="130" customHeight="1" x14ac:dyDescent="0.35">
      <c r="A82" s="147">
        <v>9</v>
      </c>
      <c r="B82" s="84" t="s">
        <v>295</v>
      </c>
      <c r="C82" s="46" t="s">
        <v>336</v>
      </c>
      <c r="D82" s="45"/>
      <c r="E82" s="132">
        <f>IF(C82="Fully met", 1, IF(C82="Partially met",0.5, 0))</f>
        <v>1</v>
      </c>
    </row>
    <row r="83" spans="1:5" ht="50.15" customHeight="1" x14ac:dyDescent="0.35">
      <c r="A83" s="83">
        <v>10</v>
      </c>
      <c r="B83" s="135" t="s">
        <v>140</v>
      </c>
      <c r="C83" s="28" t="s">
        <v>336</v>
      </c>
      <c r="D83" s="25"/>
      <c r="E83" s="114">
        <f>IF(C83="Fully met", 1, IF(C83="Partially met",0.5, 0))</f>
        <v>1</v>
      </c>
    </row>
    <row r="84" spans="1:5" ht="50.15" customHeight="1" x14ac:dyDescent="0.35">
      <c r="A84" s="83">
        <v>11</v>
      </c>
      <c r="B84" s="135" t="s">
        <v>186</v>
      </c>
      <c r="C84" s="28" t="s">
        <v>336</v>
      </c>
      <c r="D84" s="25"/>
      <c r="E84" s="114">
        <f t="shared" ref="E84:E85" si="7">IF(C84="Fully met", 1, IF(C84="Partially met",0.5, 0))</f>
        <v>1</v>
      </c>
    </row>
    <row r="85" spans="1:5" ht="80" customHeight="1" x14ac:dyDescent="0.35">
      <c r="A85" s="83">
        <v>12</v>
      </c>
      <c r="B85" s="135" t="s">
        <v>263</v>
      </c>
      <c r="C85" s="28" t="s">
        <v>336</v>
      </c>
      <c r="D85" s="25"/>
      <c r="E85" s="114">
        <f t="shared" si="7"/>
        <v>1</v>
      </c>
    </row>
    <row r="86" spans="1:5" ht="50.15" customHeight="1" x14ac:dyDescent="0.35">
      <c r="A86" s="83">
        <v>13</v>
      </c>
      <c r="B86" s="84" t="s">
        <v>266</v>
      </c>
      <c r="C86" s="28" t="s">
        <v>336</v>
      </c>
      <c r="D86" s="25"/>
      <c r="E86" s="114">
        <f>IF(C86="Fully met", 1, IF(C86="Partially met",0.5, 0))</f>
        <v>1</v>
      </c>
    </row>
    <row r="87" spans="1:5" ht="15.5" customHeight="1" x14ac:dyDescent="0.35">
      <c r="A87" s="115"/>
      <c r="B87" s="116"/>
      <c r="C87" s="117"/>
      <c r="D87" s="118" t="s">
        <v>67</v>
      </c>
      <c r="E87" s="67">
        <f>SUM(E74:E86)</f>
        <v>13</v>
      </c>
    </row>
    <row r="88" spans="1:5" ht="15" customHeight="1" thickBot="1" x14ac:dyDescent="0.4">
      <c r="A88" s="119"/>
      <c r="B88" s="120"/>
      <c r="C88" s="121"/>
      <c r="D88" s="122"/>
      <c r="E88" s="113" t="s">
        <v>175</v>
      </c>
    </row>
  </sheetData>
  <sheetProtection algorithmName="SHA-512" hashValue="WydvSix/ze/GvJ9iO3KFCENBnQuyu5fU/JEWwZvu3mIcVJEmkiFauoG0s1Djn7kzQ3WAemgTSjbN3OHWpk7ykw==" saltValue="OK7Qn99SDwkh0BdchUeP9w==" spinCount="100000" sheet="1" objects="1" scenarios="1" formatCells="0" formatColumns="0" formatRows="0"/>
  <dataValidations count="1">
    <dataValidation type="list" allowBlank="1" showInputMessage="1" showErrorMessage="1" sqref="C9:C19 C48:C57 C63:C68 C25:C42 C74:C86" xr:uid="{00000000-0002-0000-0400-000000000000}">
      <formula1>"Fully met, Partially met, Not met"</formula1>
    </dataValidation>
  </dataValidations>
  <pageMargins left="0.7" right="0.7" top="0.75" bottom="0.75" header="0.3" footer="0.3"/>
  <pageSetup scale="78" orientation="landscape" horizontalDpi="4294967293" verticalDpi="4294967293" r:id="rId1"/>
  <headerFooter>
    <oddFooter>&amp;LJanuary 2020&amp;CCore Program Review: Phase 2&amp;RFirst Grade</oddFooter>
  </headerFooter>
  <rowBreaks count="3" manualBreakCount="3">
    <brk id="22" max="16383" man="1"/>
    <brk id="45" max="16383" man="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74"/>
  <sheetViews>
    <sheetView topLeftCell="A65" zoomScaleNormal="100" workbookViewId="0">
      <selection activeCell="H74" sqref="H74"/>
    </sheetView>
  </sheetViews>
  <sheetFormatPr defaultColWidth="8.7265625" defaultRowHeight="14.5" x14ac:dyDescent="0.35"/>
  <cols>
    <col min="1" max="1" width="4.54296875" style="2" customWidth="1"/>
    <col min="2" max="2" width="55.54296875" style="2" customWidth="1"/>
    <col min="3" max="3" width="14.54296875" style="2" customWidth="1"/>
    <col min="4" max="4" width="40.54296875" style="2" customWidth="1"/>
    <col min="5" max="5" width="9.54296875" style="6" customWidth="1"/>
    <col min="6" max="16384" width="8.7265625" style="2"/>
  </cols>
  <sheetData>
    <row r="1" spans="1:5" ht="18.5" x14ac:dyDescent="0.35">
      <c r="A1" s="106" t="s">
        <v>9</v>
      </c>
      <c r="B1" s="106"/>
      <c r="C1" s="106"/>
      <c r="D1" s="106"/>
      <c r="E1" s="106"/>
    </row>
    <row r="2" spans="1:5" ht="15.5" x14ac:dyDescent="0.35">
      <c r="A2" s="142"/>
      <c r="B2" s="123"/>
      <c r="C2" s="123"/>
      <c r="D2" s="123"/>
      <c r="E2" s="124"/>
    </row>
    <row r="3" spans="1:5" ht="15.5" x14ac:dyDescent="0.35">
      <c r="A3" s="143" t="s">
        <v>52</v>
      </c>
      <c r="B3" s="143"/>
      <c r="C3" s="143"/>
      <c r="D3" s="143"/>
      <c r="E3" s="143"/>
    </row>
    <row r="4" spans="1:5" x14ac:dyDescent="0.35">
      <c r="A4" s="123"/>
      <c r="B4" s="123"/>
      <c r="C4" s="123"/>
      <c r="D4" s="123"/>
      <c r="E4" s="124"/>
    </row>
    <row r="5" spans="1:5" ht="18.5" x14ac:dyDescent="0.45">
      <c r="A5" s="145" t="s">
        <v>145</v>
      </c>
      <c r="B5" s="145"/>
      <c r="C5" s="145"/>
      <c r="D5" s="145"/>
      <c r="E5" s="145"/>
    </row>
    <row r="6" spans="1:5" ht="16" thickBot="1" x14ac:dyDescent="0.4">
      <c r="A6" s="149"/>
      <c r="B6" s="149"/>
      <c r="C6" s="149"/>
      <c r="D6" s="149"/>
      <c r="E6" s="149"/>
    </row>
    <row r="7" spans="1:5" ht="30" customHeight="1" x14ac:dyDescent="0.35">
      <c r="A7" s="136"/>
      <c r="B7" s="87" t="s">
        <v>147</v>
      </c>
      <c r="C7" s="87"/>
      <c r="D7" s="87"/>
      <c r="E7" s="137"/>
    </row>
    <row r="8" spans="1:5" ht="30" customHeight="1" x14ac:dyDescent="0.35">
      <c r="A8" s="138"/>
      <c r="B8" s="139" t="s">
        <v>54</v>
      </c>
      <c r="C8" s="130" t="s">
        <v>12</v>
      </c>
      <c r="D8" s="130" t="s">
        <v>13</v>
      </c>
      <c r="E8" s="131" t="s">
        <v>55</v>
      </c>
    </row>
    <row r="9" spans="1:5" ht="50.15" customHeight="1" x14ac:dyDescent="0.35">
      <c r="A9" s="83">
        <v>1</v>
      </c>
      <c r="B9" s="84" t="s">
        <v>148</v>
      </c>
      <c r="C9" s="26" t="s">
        <v>336</v>
      </c>
      <c r="D9" s="25" t="s">
        <v>407</v>
      </c>
      <c r="E9" s="114">
        <f>IF(C9="Fully met", 1, IF(C9="Partially met",0.5, 0))</f>
        <v>1</v>
      </c>
    </row>
    <row r="10" spans="1:5" ht="150" customHeight="1" x14ac:dyDescent="0.35">
      <c r="A10" s="134">
        <v>2</v>
      </c>
      <c r="B10" s="84" t="s">
        <v>292</v>
      </c>
      <c r="C10" s="37" t="s">
        <v>335</v>
      </c>
      <c r="D10" s="39" t="s">
        <v>408</v>
      </c>
      <c r="E10" s="114">
        <f>IF(C10="Fully met", 1, IF(C10="Partially met",0.5, 0))</f>
        <v>0.5</v>
      </c>
    </row>
    <row r="11" spans="1:5" ht="80.150000000000006" customHeight="1" x14ac:dyDescent="0.35">
      <c r="A11" s="83">
        <v>3</v>
      </c>
      <c r="B11" s="84" t="s">
        <v>57</v>
      </c>
      <c r="C11" s="26" t="s">
        <v>336</v>
      </c>
      <c r="D11" s="25" t="s">
        <v>350</v>
      </c>
      <c r="E11" s="114">
        <f>IF(C11="Fully met", 1, IF(C11="Partially met",0.5, 0))</f>
        <v>1</v>
      </c>
    </row>
    <row r="12" spans="1:5" ht="50.15" customHeight="1" x14ac:dyDescent="0.35">
      <c r="A12" s="151">
        <v>4</v>
      </c>
      <c r="B12" s="152" t="s">
        <v>149</v>
      </c>
      <c r="C12" s="26" t="s">
        <v>336</v>
      </c>
      <c r="D12" s="25"/>
      <c r="E12" s="114">
        <f t="shared" ref="E12" si="0">IF(C12="Fully met", 1, IF(C12="Partially met",0.5, 0))</f>
        <v>1</v>
      </c>
    </row>
    <row r="13" spans="1:5" ht="80.150000000000006" customHeight="1" x14ac:dyDescent="0.35">
      <c r="A13" s="151">
        <v>5</v>
      </c>
      <c r="B13" s="154" t="s">
        <v>150</v>
      </c>
      <c r="C13" s="26" t="s">
        <v>316</v>
      </c>
      <c r="D13" s="25" t="s">
        <v>409</v>
      </c>
      <c r="E13" s="114">
        <f>IF(C13="Fully met", 1, IF(C13="Partially met",0.5, 0))</f>
        <v>0</v>
      </c>
    </row>
    <row r="14" spans="1:5" ht="50.15" customHeight="1" x14ac:dyDescent="0.35">
      <c r="A14" s="151">
        <v>6</v>
      </c>
      <c r="B14" s="152" t="s">
        <v>151</v>
      </c>
      <c r="C14" s="26" t="s">
        <v>335</v>
      </c>
      <c r="D14" s="25" t="s">
        <v>410</v>
      </c>
      <c r="E14" s="114">
        <f t="shared" ref="E14:E26" si="1">IF(C14="Fully met", 1, IF(C14="Partially met",0.5, 0))</f>
        <v>0.5</v>
      </c>
    </row>
    <row r="15" spans="1:5" ht="50.15" customHeight="1" x14ac:dyDescent="0.35">
      <c r="A15" s="151">
        <v>7</v>
      </c>
      <c r="B15" s="152" t="s">
        <v>152</v>
      </c>
      <c r="C15" s="26" t="s">
        <v>336</v>
      </c>
      <c r="D15" s="25" t="s">
        <v>411</v>
      </c>
      <c r="E15" s="114">
        <f t="shared" si="1"/>
        <v>1</v>
      </c>
    </row>
    <row r="16" spans="1:5" ht="50.15" customHeight="1" x14ac:dyDescent="0.35">
      <c r="A16" s="151">
        <v>8</v>
      </c>
      <c r="B16" s="152" t="s">
        <v>153</v>
      </c>
      <c r="C16" s="26" t="s">
        <v>336</v>
      </c>
      <c r="D16" s="25"/>
      <c r="E16" s="114">
        <f t="shared" si="1"/>
        <v>1</v>
      </c>
    </row>
    <row r="17" spans="1:5" ht="50.15" customHeight="1" x14ac:dyDescent="0.35">
      <c r="A17" s="153">
        <v>9</v>
      </c>
      <c r="B17" s="148" t="s">
        <v>154</v>
      </c>
      <c r="C17" s="26" t="s">
        <v>336</v>
      </c>
      <c r="D17" s="25"/>
      <c r="E17" s="114">
        <f t="shared" si="1"/>
        <v>1</v>
      </c>
    </row>
    <row r="18" spans="1:5" ht="50.15" customHeight="1" x14ac:dyDescent="0.35">
      <c r="A18" s="153">
        <v>10</v>
      </c>
      <c r="B18" s="148" t="s">
        <v>155</v>
      </c>
      <c r="C18" s="26" t="s">
        <v>336</v>
      </c>
      <c r="D18" s="25"/>
      <c r="E18" s="114">
        <f t="shared" si="1"/>
        <v>1</v>
      </c>
    </row>
    <row r="19" spans="1:5" ht="50.15" customHeight="1" x14ac:dyDescent="0.35">
      <c r="A19" s="153">
        <v>11</v>
      </c>
      <c r="B19" s="148" t="s">
        <v>85</v>
      </c>
      <c r="C19" s="26" t="s">
        <v>336</v>
      </c>
      <c r="D19" s="25"/>
      <c r="E19" s="114">
        <f t="shared" si="1"/>
        <v>1</v>
      </c>
    </row>
    <row r="20" spans="1:5" ht="50.15" customHeight="1" x14ac:dyDescent="0.35">
      <c r="A20" s="153">
        <v>12</v>
      </c>
      <c r="B20" s="148" t="s">
        <v>156</v>
      </c>
      <c r="C20" s="26" t="s">
        <v>336</v>
      </c>
      <c r="D20" s="25"/>
      <c r="E20" s="114">
        <f t="shared" si="1"/>
        <v>1</v>
      </c>
    </row>
    <row r="21" spans="1:5" ht="50.15" customHeight="1" x14ac:dyDescent="0.35">
      <c r="A21" s="153">
        <v>13</v>
      </c>
      <c r="B21" s="148" t="s">
        <v>267</v>
      </c>
      <c r="C21" s="26" t="s">
        <v>336</v>
      </c>
      <c r="D21" s="25"/>
      <c r="E21" s="114">
        <f t="shared" si="1"/>
        <v>1</v>
      </c>
    </row>
    <row r="22" spans="1:5" ht="50.15" customHeight="1" x14ac:dyDescent="0.35">
      <c r="A22" s="153">
        <v>14</v>
      </c>
      <c r="B22" s="148" t="s">
        <v>157</v>
      </c>
      <c r="C22" s="26" t="s">
        <v>336</v>
      </c>
      <c r="D22" s="25"/>
      <c r="E22" s="114">
        <f t="shared" si="1"/>
        <v>1</v>
      </c>
    </row>
    <row r="23" spans="1:5" ht="50.15" customHeight="1" x14ac:dyDescent="0.35">
      <c r="A23" s="153">
        <v>15</v>
      </c>
      <c r="B23" s="148" t="s">
        <v>158</v>
      </c>
      <c r="C23" s="26" t="s">
        <v>336</v>
      </c>
      <c r="D23" s="25"/>
      <c r="E23" s="114">
        <f t="shared" si="1"/>
        <v>1</v>
      </c>
    </row>
    <row r="24" spans="1:5" ht="50.15" customHeight="1" x14ac:dyDescent="0.35">
      <c r="A24" s="153">
        <v>16</v>
      </c>
      <c r="B24" s="148" t="s">
        <v>159</v>
      </c>
      <c r="C24" s="26" t="s">
        <v>336</v>
      </c>
      <c r="D24" s="25"/>
      <c r="E24" s="114">
        <f t="shared" si="1"/>
        <v>1</v>
      </c>
    </row>
    <row r="25" spans="1:5" ht="50.15" customHeight="1" x14ac:dyDescent="0.35">
      <c r="A25" s="153">
        <v>17</v>
      </c>
      <c r="B25" s="148" t="s">
        <v>89</v>
      </c>
      <c r="C25" s="26" t="s">
        <v>336</v>
      </c>
      <c r="D25" s="25"/>
      <c r="E25" s="114">
        <f t="shared" si="1"/>
        <v>1</v>
      </c>
    </row>
    <row r="26" spans="1:5" ht="50.15" customHeight="1" x14ac:dyDescent="0.35">
      <c r="A26" s="153">
        <v>18</v>
      </c>
      <c r="B26" s="148" t="s">
        <v>90</v>
      </c>
      <c r="C26" s="26" t="s">
        <v>336</v>
      </c>
      <c r="D26" s="25"/>
      <c r="E26" s="114">
        <f t="shared" si="1"/>
        <v>1</v>
      </c>
    </row>
    <row r="27" spans="1:5" ht="15.65" customHeight="1" x14ac:dyDescent="0.35">
      <c r="A27" s="115"/>
      <c r="B27" s="116"/>
      <c r="C27" s="116"/>
      <c r="D27" s="118" t="s">
        <v>67</v>
      </c>
      <c r="E27" s="67">
        <f>SUM(E9:E26)</f>
        <v>16</v>
      </c>
    </row>
    <row r="28" spans="1:5" ht="14.5" customHeight="1" thickBot="1" x14ac:dyDescent="0.4">
      <c r="A28" s="119"/>
      <c r="B28" s="120"/>
      <c r="C28" s="120"/>
      <c r="D28" s="122"/>
      <c r="E28" s="150" t="s">
        <v>142</v>
      </c>
    </row>
    <row r="29" spans="1:5" ht="15" thickBot="1" x14ac:dyDescent="0.4">
      <c r="A29" s="123"/>
      <c r="B29" s="123"/>
      <c r="C29" s="123"/>
      <c r="D29" s="123"/>
      <c r="E29" s="124"/>
    </row>
    <row r="30" spans="1:5" ht="30" customHeight="1" x14ac:dyDescent="0.35">
      <c r="A30" s="136"/>
      <c r="B30" s="87" t="s">
        <v>160</v>
      </c>
      <c r="C30" s="87"/>
      <c r="D30" s="87"/>
      <c r="E30" s="137"/>
    </row>
    <row r="31" spans="1:5" ht="30" customHeight="1" x14ac:dyDescent="0.35">
      <c r="A31" s="138"/>
      <c r="B31" s="139" t="s">
        <v>54</v>
      </c>
      <c r="C31" s="130" t="s">
        <v>12</v>
      </c>
      <c r="D31" s="130" t="s">
        <v>13</v>
      </c>
      <c r="E31" s="131" t="s">
        <v>55</v>
      </c>
    </row>
    <row r="32" spans="1:5" ht="80.150000000000006" customHeight="1" x14ac:dyDescent="0.35">
      <c r="A32" s="83">
        <v>1</v>
      </c>
      <c r="B32" s="84" t="s">
        <v>92</v>
      </c>
      <c r="C32" s="26" t="s">
        <v>336</v>
      </c>
      <c r="D32" s="25"/>
      <c r="E32" s="114">
        <f>IF(C32="Fully met", 1, IF(C32="Partially met",0.5, 0))</f>
        <v>1</v>
      </c>
    </row>
    <row r="33" spans="1:5" ht="80.150000000000006" customHeight="1" x14ac:dyDescent="0.35">
      <c r="A33" s="83">
        <v>2</v>
      </c>
      <c r="B33" s="84" t="s">
        <v>93</v>
      </c>
      <c r="C33" s="26" t="s">
        <v>336</v>
      </c>
      <c r="D33" s="25"/>
      <c r="E33" s="114">
        <f t="shared" ref="E33:E44" si="2">IF(C33="Fully met", 1, IF(C33="Partially met",0.5, 0))</f>
        <v>1</v>
      </c>
    </row>
    <row r="34" spans="1:5" ht="50.15" customHeight="1" x14ac:dyDescent="0.35">
      <c r="A34" s="83">
        <v>3</v>
      </c>
      <c r="B34" s="84" t="s">
        <v>94</v>
      </c>
      <c r="C34" s="26" t="s">
        <v>336</v>
      </c>
      <c r="D34" s="25"/>
      <c r="E34" s="114">
        <f t="shared" si="2"/>
        <v>1</v>
      </c>
    </row>
    <row r="35" spans="1:5" ht="50.15" customHeight="1" x14ac:dyDescent="0.35">
      <c r="A35" s="83">
        <v>4</v>
      </c>
      <c r="B35" s="84" t="s">
        <v>124</v>
      </c>
      <c r="C35" s="26" t="s">
        <v>336</v>
      </c>
      <c r="D35" s="25"/>
      <c r="E35" s="114">
        <f t="shared" si="2"/>
        <v>1</v>
      </c>
    </row>
    <row r="36" spans="1:5" ht="50.15" customHeight="1" x14ac:dyDescent="0.35">
      <c r="A36" s="83">
        <v>5</v>
      </c>
      <c r="B36" s="84" t="s">
        <v>96</v>
      </c>
      <c r="C36" s="26" t="s">
        <v>336</v>
      </c>
      <c r="D36" s="25"/>
      <c r="E36" s="114">
        <f t="shared" si="2"/>
        <v>1</v>
      </c>
    </row>
    <row r="37" spans="1:5" ht="50.15" customHeight="1" x14ac:dyDescent="0.35">
      <c r="A37" s="83">
        <v>6</v>
      </c>
      <c r="B37" s="84" t="s">
        <v>97</v>
      </c>
      <c r="C37" s="26" t="s">
        <v>336</v>
      </c>
      <c r="D37" s="25"/>
      <c r="E37" s="114">
        <f t="shared" si="2"/>
        <v>1</v>
      </c>
    </row>
    <row r="38" spans="1:5" ht="50.15" customHeight="1" x14ac:dyDescent="0.35">
      <c r="A38" s="83">
        <v>7</v>
      </c>
      <c r="B38" s="84" t="s">
        <v>125</v>
      </c>
      <c r="C38" s="26" t="s">
        <v>336</v>
      </c>
      <c r="D38" s="25"/>
      <c r="E38" s="114">
        <f t="shared" si="2"/>
        <v>1</v>
      </c>
    </row>
    <row r="39" spans="1:5" ht="50.15" customHeight="1" x14ac:dyDescent="0.35">
      <c r="A39" s="83">
        <v>8</v>
      </c>
      <c r="B39" s="84" t="s">
        <v>99</v>
      </c>
      <c r="C39" s="26" t="s">
        <v>336</v>
      </c>
      <c r="D39" s="25"/>
      <c r="E39" s="114">
        <f t="shared" si="2"/>
        <v>1</v>
      </c>
    </row>
    <row r="40" spans="1:5" ht="50.15" customHeight="1" x14ac:dyDescent="0.35">
      <c r="A40" s="83">
        <v>9</v>
      </c>
      <c r="B40" s="84" t="s">
        <v>161</v>
      </c>
      <c r="C40" s="26" t="s">
        <v>336</v>
      </c>
      <c r="D40" s="25"/>
      <c r="E40" s="114">
        <f t="shared" si="2"/>
        <v>1</v>
      </c>
    </row>
    <row r="41" spans="1:5" ht="50.15" customHeight="1" x14ac:dyDescent="0.35">
      <c r="A41" s="83">
        <v>10</v>
      </c>
      <c r="B41" s="84" t="s">
        <v>162</v>
      </c>
      <c r="C41" s="26" t="s">
        <v>336</v>
      </c>
      <c r="D41" s="25"/>
      <c r="E41" s="114">
        <f t="shared" si="2"/>
        <v>1</v>
      </c>
    </row>
    <row r="42" spans="1:5" ht="50.15" customHeight="1" x14ac:dyDescent="0.35">
      <c r="A42" s="83">
        <v>11</v>
      </c>
      <c r="B42" s="84" t="s">
        <v>163</v>
      </c>
      <c r="C42" s="26" t="s">
        <v>336</v>
      </c>
      <c r="D42" s="25"/>
      <c r="E42" s="114">
        <f t="shared" si="2"/>
        <v>1</v>
      </c>
    </row>
    <row r="43" spans="1:5" ht="50.15" customHeight="1" x14ac:dyDescent="0.35">
      <c r="A43" s="83">
        <v>12</v>
      </c>
      <c r="B43" s="84" t="s">
        <v>89</v>
      </c>
      <c r="C43" s="26" t="s">
        <v>336</v>
      </c>
      <c r="D43" s="25"/>
      <c r="E43" s="114">
        <f t="shared" si="2"/>
        <v>1</v>
      </c>
    </row>
    <row r="44" spans="1:5" ht="50.15" customHeight="1" x14ac:dyDescent="0.35">
      <c r="A44" s="83">
        <v>13</v>
      </c>
      <c r="B44" s="84" t="s">
        <v>100</v>
      </c>
      <c r="C44" s="26" t="s">
        <v>336</v>
      </c>
      <c r="D44" s="25"/>
      <c r="E44" s="114">
        <f t="shared" si="2"/>
        <v>1</v>
      </c>
    </row>
    <row r="45" spans="1:5" ht="15.5" customHeight="1" x14ac:dyDescent="0.35">
      <c r="A45" s="115"/>
      <c r="B45" s="116"/>
      <c r="C45" s="116"/>
      <c r="D45" s="118" t="s">
        <v>67</v>
      </c>
      <c r="E45" s="67">
        <f>SUM(E32:E44)</f>
        <v>13</v>
      </c>
    </row>
    <row r="46" spans="1:5" ht="15" customHeight="1" thickBot="1" x14ac:dyDescent="0.4">
      <c r="A46" s="119"/>
      <c r="B46" s="120"/>
      <c r="C46" s="120"/>
      <c r="D46" s="122"/>
      <c r="E46" s="113" t="s">
        <v>175</v>
      </c>
    </row>
    <row r="47" spans="1:5" ht="15" thickBot="1" x14ac:dyDescent="0.4">
      <c r="A47" s="123"/>
      <c r="B47" s="123"/>
      <c r="C47" s="123"/>
      <c r="D47" s="123"/>
      <c r="E47" s="124"/>
    </row>
    <row r="48" spans="1:5" ht="30" customHeight="1" x14ac:dyDescent="0.35">
      <c r="A48" s="136"/>
      <c r="B48" s="87" t="s">
        <v>164</v>
      </c>
      <c r="C48" s="87"/>
      <c r="D48" s="87"/>
      <c r="E48" s="137"/>
    </row>
    <row r="49" spans="1:5" ht="30" customHeight="1" x14ac:dyDescent="0.35">
      <c r="A49" s="138"/>
      <c r="B49" s="139" t="s">
        <v>54</v>
      </c>
      <c r="C49" s="130" t="s">
        <v>12</v>
      </c>
      <c r="D49" s="130" t="s">
        <v>13</v>
      </c>
      <c r="E49" s="131" t="s">
        <v>55</v>
      </c>
    </row>
    <row r="50" spans="1:5" ht="50.15" customHeight="1" x14ac:dyDescent="0.35">
      <c r="A50" s="83">
        <v>1</v>
      </c>
      <c r="B50" s="84" t="s">
        <v>165</v>
      </c>
      <c r="C50" s="26" t="s">
        <v>336</v>
      </c>
      <c r="D50" s="25"/>
      <c r="E50" s="114">
        <f>IF(C50="Fully met", 1, IF(C50="Partially met",0.5, 0))</f>
        <v>1</v>
      </c>
    </row>
    <row r="51" spans="1:5" ht="50.15" customHeight="1" x14ac:dyDescent="0.35">
      <c r="A51" s="83">
        <v>2</v>
      </c>
      <c r="B51" s="84" t="s">
        <v>166</v>
      </c>
      <c r="C51" s="26" t="s">
        <v>336</v>
      </c>
      <c r="D51" s="25"/>
      <c r="E51" s="114">
        <f t="shared" ref="E51:E55" si="3">IF(C51="Fully met", 1, IF(C51="Partially met",0.5, 0))</f>
        <v>1</v>
      </c>
    </row>
    <row r="52" spans="1:5" ht="50.15" customHeight="1" x14ac:dyDescent="0.35">
      <c r="A52" s="83">
        <v>3</v>
      </c>
      <c r="B52" s="84" t="s">
        <v>129</v>
      </c>
      <c r="C52" s="26" t="s">
        <v>336</v>
      </c>
      <c r="D52" s="25"/>
      <c r="E52" s="114">
        <f t="shared" si="3"/>
        <v>1</v>
      </c>
    </row>
    <row r="53" spans="1:5" ht="50.15" customHeight="1" x14ac:dyDescent="0.35">
      <c r="A53" s="83">
        <v>4</v>
      </c>
      <c r="B53" s="84" t="s">
        <v>167</v>
      </c>
      <c r="C53" s="26" t="s">
        <v>336</v>
      </c>
      <c r="D53" s="25"/>
      <c r="E53" s="114">
        <f t="shared" si="3"/>
        <v>1</v>
      </c>
    </row>
    <row r="54" spans="1:5" ht="80.150000000000006" customHeight="1" x14ac:dyDescent="0.35">
      <c r="A54" s="83">
        <v>5</v>
      </c>
      <c r="B54" s="84" t="s">
        <v>131</v>
      </c>
      <c r="C54" s="26" t="s">
        <v>336</v>
      </c>
      <c r="D54" s="25"/>
      <c r="E54" s="114">
        <f t="shared" si="3"/>
        <v>1</v>
      </c>
    </row>
    <row r="55" spans="1:5" ht="50.15" customHeight="1" x14ac:dyDescent="0.35">
      <c r="A55" s="83">
        <v>6</v>
      </c>
      <c r="B55" s="84" t="s">
        <v>168</v>
      </c>
      <c r="C55" s="26" t="s">
        <v>336</v>
      </c>
      <c r="D55" s="25"/>
      <c r="E55" s="114">
        <f t="shared" si="3"/>
        <v>1</v>
      </c>
    </row>
    <row r="56" spans="1:5" ht="15.5" customHeight="1" x14ac:dyDescent="0.35">
      <c r="A56" s="115"/>
      <c r="B56" s="116"/>
      <c r="C56" s="116"/>
      <c r="D56" s="118" t="s">
        <v>67</v>
      </c>
      <c r="E56" s="67">
        <f>SUM(E50:E55)</f>
        <v>6</v>
      </c>
    </row>
    <row r="57" spans="1:5" ht="15" customHeight="1" thickBot="1" x14ac:dyDescent="0.4">
      <c r="A57" s="119"/>
      <c r="B57" s="120"/>
      <c r="C57" s="120"/>
      <c r="D57" s="122"/>
      <c r="E57" s="113" t="s">
        <v>144</v>
      </c>
    </row>
    <row r="58" spans="1:5" ht="15" thickBot="1" x14ac:dyDescent="0.4">
      <c r="A58" s="124"/>
      <c r="B58" s="123"/>
      <c r="C58" s="123"/>
      <c r="D58" s="123"/>
      <c r="E58" s="124"/>
    </row>
    <row r="59" spans="1:5" ht="30" customHeight="1" x14ac:dyDescent="0.35">
      <c r="A59" s="136"/>
      <c r="B59" s="87" t="s">
        <v>169</v>
      </c>
      <c r="C59" s="87"/>
      <c r="D59" s="87"/>
      <c r="E59" s="137"/>
    </row>
    <row r="60" spans="1:5" ht="30" customHeight="1" x14ac:dyDescent="0.35">
      <c r="A60" s="138"/>
      <c r="B60" s="139" t="s">
        <v>54</v>
      </c>
      <c r="C60" s="130" t="s">
        <v>12</v>
      </c>
      <c r="D60" s="130" t="s">
        <v>13</v>
      </c>
      <c r="E60" s="131" t="s">
        <v>55</v>
      </c>
    </row>
    <row r="61" spans="1:5" ht="80.150000000000006" customHeight="1" x14ac:dyDescent="0.35">
      <c r="A61" s="83">
        <v>1</v>
      </c>
      <c r="B61" s="84" t="s">
        <v>170</v>
      </c>
      <c r="C61" s="26" t="s">
        <v>336</v>
      </c>
      <c r="D61" s="25"/>
      <c r="E61" s="114">
        <f>IF(C61="Fully met", 1, IF(C61="Partially met",0.5, 0))</f>
        <v>1</v>
      </c>
    </row>
    <row r="62" spans="1:5" ht="50.15" customHeight="1" x14ac:dyDescent="0.35">
      <c r="A62" s="83">
        <v>2</v>
      </c>
      <c r="B62" s="84" t="s">
        <v>134</v>
      </c>
      <c r="C62" s="26" t="s">
        <v>336</v>
      </c>
      <c r="D62" s="25"/>
      <c r="E62" s="114">
        <f t="shared" ref="E62:E63" si="4">IF(C62="Fully met", 1, IF(C62="Partially met",0.5, 0))</f>
        <v>1</v>
      </c>
    </row>
    <row r="63" spans="1:5" ht="80.150000000000006" customHeight="1" x14ac:dyDescent="0.35">
      <c r="A63" s="83">
        <v>3</v>
      </c>
      <c r="B63" s="133" t="s">
        <v>171</v>
      </c>
      <c r="C63" s="26" t="s">
        <v>336</v>
      </c>
      <c r="D63" s="25"/>
      <c r="E63" s="114">
        <f t="shared" si="4"/>
        <v>1</v>
      </c>
    </row>
    <row r="64" spans="1:5" ht="130" customHeight="1" x14ac:dyDescent="0.35">
      <c r="A64" s="134">
        <v>4</v>
      </c>
      <c r="B64" s="84" t="s">
        <v>295</v>
      </c>
      <c r="C64" s="37" t="s">
        <v>336</v>
      </c>
      <c r="D64" s="39"/>
      <c r="E64" s="114">
        <f>IF(C64="Fully met", 1, IF(C64="Partially met",0.5, 0))</f>
        <v>1</v>
      </c>
    </row>
    <row r="65" spans="1:5" ht="50.15" customHeight="1" x14ac:dyDescent="0.35">
      <c r="A65" s="83">
        <v>5</v>
      </c>
      <c r="B65" s="135" t="s">
        <v>138</v>
      </c>
      <c r="C65" s="26" t="s">
        <v>336</v>
      </c>
      <c r="D65" s="25"/>
      <c r="E65" s="114">
        <f>IF(C65="Fully met", 1, IF(C65="Partially met",0.5, 0))</f>
        <v>1</v>
      </c>
    </row>
    <row r="66" spans="1:5" ht="50.15" customHeight="1" x14ac:dyDescent="0.35">
      <c r="A66" s="83">
        <v>6</v>
      </c>
      <c r="B66" s="84" t="s">
        <v>139</v>
      </c>
      <c r="C66" s="26" t="s">
        <v>336</v>
      </c>
      <c r="D66" s="25"/>
      <c r="E66" s="114">
        <f t="shared" ref="E66:E72" si="5">IF(C66="Fully met", 1, IF(C66="Partially met",0.5, 0))</f>
        <v>1</v>
      </c>
    </row>
    <row r="67" spans="1:5" ht="80.150000000000006" customHeight="1" x14ac:dyDescent="0.35">
      <c r="A67" s="83">
        <v>7</v>
      </c>
      <c r="B67" s="84" t="s">
        <v>172</v>
      </c>
      <c r="C67" s="26" t="s">
        <v>316</v>
      </c>
      <c r="D67" s="25" t="s">
        <v>412</v>
      </c>
      <c r="E67" s="114">
        <f t="shared" si="5"/>
        <v>0</v>
      </c>
    </row>
    <row r="68" spans="1:5" ht="50.15" customHeight="1" x14ac:dyDescent="0.35">
      <c r="A68" s="83">
        <v>8</v>
      </c>
      <c r="B68" s="84" t="s">
        <v>173</v>
      </c>
      <c r="C68" s="26" t="s">
        <v>336</v>
      </c>
      <c r="D68" s="25"/>
      <c r="E68" s="114">
        <f t="shared" si="5"/>
        <v>1</v>
      </c>
    </row>
    <row r="69" spans="1:5" ht="80.150000000000006" customHeight="1" x14ac:dyDescent="0.35">
      <c r="A69" s="83">
        <v>9</v>
      </c>
      <c r="B69" s="84" t="s">
        <v>174</v>
      </c>
      <c r="C69" s="26" t="s">
        <v>336</v>
      </c>
      <c r="D69" s="25"/>
      <c r="E69" s="114">
        <f t="shared" si="5"/>
        <v>1</v>
      </c>
    </row>
    <row r="70" spans="1:5" ht="50.15" customHeight="1" x14ac:dyDescent="0.35">
      <c r="A70" s="83">
        <v>10</v>
      </c>
      <c r="B70" s="84" t="s">
        <v>136</v>
      </c>
      <c r="C70" s="26" t="s">
        <v>336</v>
      </c>
      <c r="D70" s="25"/>
      <c r="E70" s="114">
        <f t="shared" si="5"/>
        <v>1</v>
      </c>
    </row>
    <row r="71" spans="1:5" ht="50.15" customHeight="1" x14ac:dyDescent="0.35">
      <c r="A71" s="83">
        <v>11</v>
      </c>
      <c r="B71" s="84" t="s">
        <v>186</v>
      </c>
      <c r="C71" s="26" t="s">
        <v>336</v>
      </c>
      <c r="D71" s="25"/>
      <c r="E71" s="114">
        <f t="shared" si="5"/>
        <v>1</v>
      </c>
    </row>
    <row r="72" spans="1:5" ht="50.15" customHeight="1" x14ac:dyDescent="0.35">
      <c r="A72" s="83">
        <v>12</v>
      </c>
      <c r="B72" s="84" t="s">
        <v>141</v>
      </c>
      <c r="C72" s="26" t="s">
        <v>335</v>
      </c>
      <c r="D72" s="25" t="s">
        <v>413</v>
      </c>
      <c r="E72" s="114">
        <f t="shared" si="5"/>
        <v>0.5</v>
      </c>
    </row>
    <row r="73" spans="1:5" ht="15.5" customHeight="1" x14ac:dyDescent="0.35">
      <c r="A73" s="115"/>
      <c r="B73" s="116"/>
      <c r="C73" s="116"/>
      <c r="D73" s="118" t="s">
        <v>67</v>
      </c>
      <c r="E73" s="67">
        <f>SUM(E61:E72)</f>
        <v>10.5</v>
      </c>
    </row>
    <row r="74" spans="1:5" ht="15" customHeight="1" thickBot="1" x14ac:dyDescent="0.4">
      <c r="A74" s="119"/>
      <c r="B74" s="120"/>
      <c r="C74" s="120"/>
      <c r="D74" s="122"/>
      <c r="E74" s="113" t="s">
        <v>68</v>
      </c>
    </row>
  </sheetData>
  <sheetProtection algorithmName="SHA-512" hashValue="lkDs019MAoxW1xpo7L22YPhfkUj5QtXuo5+Tz5B/RVHBGVNz9G4nJ6kSq76HsqCEmMKvmj7k8XIcJ+LAZfQ/VQ==" saltValue="ksUlwsqywkqEU/2O589TBQ==" spinCount="100000" sheet="1" objects="1" scenarios="1" formatCells="0" formatColumns="0" formatRows="0"/>
  <dataValidations count="1">
    <dataValidation type="list" allowBlank="1" showInputMessage="1" showErrorMessage="1" sqref="C32:C44 C50:C55 C9:C26 C61:C72" xr:uid="{00000000-0002-0000-0500-000000000000}">
      <formula1>"Fully met, Partially met, Not met"</formula1>
    </dataValidation>
  </dataValidations>
  <pageMargins left="0.7" right="0.7" top="0.75" bottom="0.75" header="0.3" footer="0.3"/>
  <pageSetup scale="78" orientation="landscape" horizontalDpi="4294967293" verticalDpi="4294967293" r:id="rId1"/>
  <headerFooter>
    <oddFooter>&amp;LJanuary 2020&amp;CCore Program Review: Phase 2&amp;RSecond Grade</oddFooter>
  </headerFooter>
  <rowBreaks count="3" manualBreakCount="3">
    <brk id="29" max="16383" man="1"/>
    <brk id="47" max="16383" man="1"/>
    <brk id="5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topLeftCell="A9" zoomScaleNormal="100" workbookViewId="0">
      <selection activeCell="C15" sqref="C15"/>
    </sheetView>
  </sheetViews>
  <sheetFormatPr defaultColWidth="8.7265625" defaultRowHeight="14.5" x14ac:dyDescent="0.35"/>
  <cols>
    <col min="1" max="1" width="4.54296875" style="2" customWidth="1"/>
    <col min="2" max="2" width="55.54296875" style="2" customWidth="1"/>
    <col min="3" max="3" width="14.54296875" style="6" customWidth="1"/>
    <col min="4" max="4" width="40.54296875" style="2" customWidth="1"/>
    <col min="5" max="5" width="9.54296875" style="6" customWidth="1"/>
    <col min="6" max="16384" width="8.7265625" style="2"/>
  </cols>
  <sheetData>
    <row r="1" spans="1:5" ht="18.5" x14ac:dyDescent="0.35">
      <c r="A1" s="106" t="s">
        <v>9</v>
      </c>
      <c r="B1" s="106"/>
      <c r="C1" s="141"/>
      <c r="D1" s="106"/>
      <c r="E1" s="106"/>
    </row>
    <row r="2" spans="1:5" ht="15.5" x14ac:dyDescent="0.35">
      <c r="A2" s="142"/>
      <c r="B2" s="123"/>
      <c r="C2" s="124"/>
      <c r="D2" s="123"/>
      <c r="E2" s="124"/>
    </row>
    <row r="3" spans="1:5" ht="15.5" x14ac:dyDescent="0.35">
      <c r="A3" s="143" t="s">
        <v>52</v>
      </c>
      <c r="B3" s="143"/>
      <c r="C3" s="144"/>
      <c r="D3" s="143"/>
      <c r="E3" s="143"/>
    </row>
    <row r="4" spans="1:5" x14ac:dyDescent="0.35">
      <c r="A4" s="123"/>
      <c r="B4" s="123"/>
      <c r="C4" s="124"/>
      <c r="D4" s="123"/>
      <c r="E4" s="124"/>
    </row>
    <row r="5" spans="1:5" ht="18.5" x14ac:dyDescent="0.45">
      <c r="A5" s="145" t="s">
        <v>236</v>
      </c>
      <c r="B5" s="145"/>
      <c r="C5" s="146"/>
      <c r="D5" s="145"/>
      <c r="E5" s="145"/>
    </row>
    <row r="6" spans="1:5" ht="16" thickBot="1" x14ac:dyDescent="0.4">
      <c r="A6" s="149"/>
      <c r="B6" s="149"/>
      <c r="C6" s="149"/>
      <c r="D6" s="149"/>
      <c r="E6" s="149"/>
    </row>
    <row r="7" spans="1:5" ht="30" customHeight="1" x14ac:dyDescent="0.35">
      <c r="A7" s="136"/>
      <c r="B7" s="87" t="s">
        <v>147</v>
      </c>
      <c r="C7" s="88"/>
      <c r="D7" s="87"/>
      <c r="E7" s="137"/>
    </row>
    <row r="8" spans="1:5" ht="30" customHeight="1" x14ac:dyDescent="0.35">
      <c r="A8" s="138"/>
      <c r="B8" s="139" t="s">
        <v>54</v>
      </c>
      <c r="C8" s="130" t="s">
        <v>12</v>
      </c>
      <c r="D8" s="130" t="s">
        <v>13</v>
      </c>
      <c r="E8" s="131" t="s">
        <v>55</v>
      </c>
    </row>
    <row r="9" spans="1:5" ht="81" customHeight="1" x14ac:dyDescent="0.35">
      <c r="A9" s="83">
        <v>1</v>
      </c>
      <c r="B9" s="84" t="s">
        <v>176</v>
      </c>
      <c r="C9" s="28" t="s">
        <v>336</v>
      </c>
      <c r="D9" s="25" t="s">
        <v>414</v>
      </c>
      <c r="E9" s="114">
        <f>IF(C9="Fully met", 1, IF(C9="Partially met",0.5, 0))</f>
        <v>1</v>
      </c>
    </row>
    <row r="10" spans="1:5" ht="81" customHeight="1" x14ac:dyDescent="0.35">
      <c r="A10" s="83">
        <v>2</v>
      </c>
      <c r="B10" s="133" t="s">
        <v>57</v>
      </c>
      <c r="C10" s="28" t="s">
        <v>336</v>
      </c>
      <c r="D10" s="25"/>
      <c r="E10" s="114">
        <f t="shared" ref="E10:E11" si="0">IF(C10="Fully met", 1, IF(C10="Partially met",0.5, 0))</f>
        <v>1</v>
      </c>
    </row>
    <row r="11" spans="1:5" ht="50.15" customHeight="1" x14ac:dyDescent="0.35">
      <c r="A11" s="134">
        <v>3</v>
      </c>
      <c r="B11" s="133" t="s">
        <v>149</v>
      </c>
      <c r="C11" s="37" t="s">
        <v>335</v>
      </c>
      <c r="D11" s="25" t="s">
        <v>415</v>
      </c>
      <c r="E11" s="114">
        <f t="shared" si="0"/>
        <v>0.5</v>
      </c>
    </row>
    <row r="12" spans="1:5" ht="150" customHeight="1" x14ac:dyDescent="0.35">
      <c r="A12" s="134">
        <v>4</v>
      </c>
      <c r="B12" s="84" t="s">
        <v>292</v>
      </c>
      <c r="C12" s="37" t="s">
        <v>335</v>
      </c>
      <c r="D12" s="39" t="s">
        <v>416</v>
      </c>
      <c r="E12" s="114">
        <f>IF(C12="Fully met", 1, IF(C12="Partially met",0.5, 0))</f>
        <v>0.5</v>
      </c>
    </row>
    <row r="13" spans="1:5" ht="80.150000000000006" customHeight="1" x14ac:dyDescent="0.35">
      <c r="A13" s="83">
        <v>5</v>
      </c>
      <c r="B13" s="135" t="s">
        <v>150</v>
      </c>
      <c r="C13" s="28" t="s">
        <v>316</v>
      </c>
      <c r="D13" s="25" t="s">
        <v>409</v>
      </c>
      <c r="E13" s="114">
        <f>IF(C13="Fully met", 1, IF(C13="Partially met",0.5, 0))</f>
        <v>0</v>
      </c>
    </row>
    <row r="14" spans="1:5" ht="50.15" customHeight="1" x14ac:dyDescent="0.35">
      <c r="A14" s="83">
        <v>6</v>
      </c>
      <c r="B14" s="84" t="s">
        <v>177</v>
      </c>
      <c r="C14" s="28" t="s">
        <v>335</v>
      </c>
      <c r="D14" s="25" t="s">
        <v>417</v>
      </c>
      <c r="E14" s="114">
        <f t="shared" ref="E14:E26" si="1">IF(C14="Fully met", 1, IF(C14="Partially met",0.5, 0))</f>
        <v>0.5</v>
      </c>
    </row>
    <row r="15" spans="1:5" ht="50.15" customHeight="1" x14ac:dyDescent="0.35">
      <c r="A15" s="83">
        <v>7</v>
      </c>
      <c r="B15" s="84" t="s">
        <v>178</v>
      </c>
      <c r="C15" s="28" t="s">
        <v>316</v>
      </c>
      <c r="D15" s="25" t="s">
        <v>419</v>
      </c>
      <c r="E15" s="114">
        <f t="shared" si="1"/>
        <v>0</v>
      </c>
    </row>
    <row r="16" spans="1:5" ht="50.15" customHeight="1" x14ac:dyDescent="0.35">
      <c r="A16" s="83">
        <v>8</v>
      </c>
      <c r="B16" s="84" t="s">
        <v>153</v>
      </c>
      <c r="C16" s="28" t="s">
        <v>336</v>
      </c>
      <c r="D16" s="25"/>
      <c r="E16" s="114">
        <f t="shared" si="1"/>
        <v>1</v>
      </c>
    </row>
    <row r="17" spans="1:5" ht="50.15" customHeight="1" x14ac:dyDescent="0.35">
      <c r="A17" s="83">
        <v>9</v>
      </c>
      <c r="B17" s="84" t="s">
        <v>179</v>
      </c>
      <c r="C17" s="28" t="s">
        <v>336</v>
      </c>
      <c r="D17" s="25"/>
      <c r="E17" s="114">
        <f t="shared" si="1"/>
        <v>1</v>
      </c>
    </row>
    <row r="18" spans="1:5" ht="50.15" customHeight="1" x14ac:dyDescent="0.35">
      <c r="A18" s="83">
        <v>10</v>
      </c>
      <c r="B18" s="84" t="s">
        <v>155</v>
      </c>
      <c r="C18" s="28" t="s">
        <v>336</v>
      </c>
      <c r="D18" s="25"/>
      <c r="E18" s="114">
        <f t="shared" si="1"/>
        <v>1</v>
      </c>
    </row>
    <row r="19" spans="1:5" ht="50.15" customHeight="1" x14ac:dyDescent="0.35">
      <c r="A19" s="83">
        <v>11</v>
      </c>
      <c r="B19" s="84" t="s">
        <v>85</v>
      </c>
      <c r="C19" s="28" t="s">
        <v>316</v>
      </c>
      <c r="D19" s="25" t="s">
        <v>418</v>
      </c>
      <c r="E19" s="114">
        <f t="shared" si="1"/>
        <v>0</v>
      </c>
    </row>
    <row r="20" spans="1:5" ht="50.15" customHeight="1" x14ac:dyDescent="0.35">
      <c r="A20" s="83">
        <v>12</v>
      </c>
      <c r="B20" s="84" t="s">
        <v>156</v>
      </c>
      <c r="C20" s="28" t="s">
        <v>336</v>
      </c>
      <c r="D20" s="25"/>
      <c r="E20" s="114">
        <f t="shared" si="1"/>
        <v>1</v>
      </c>
    </row>
    <row r="21" spans="1:5" ht="50.15" customHeight="1" x14ac:dyDescent="0.35">
      <c r="A21" s="83">
        <v>13</v>
      </c>
      <c r="B21" s="84" t="s">
        <v>267</v>
      </c>
      <c r="C21" s="28" t="s">
        <v>336</v>
      </c>
      <c r="D21" s="25"/>
      <c r="E21" s="114">
        <f t="shared" si="1"/>
        <v>1</v>
      </c>
    </row>
    <row r="22" spans="1:5" ht="50.15" customHeight="1" x14ac:dyDescent="0.35">
      <c r="A22" s="83">
        <v>14</v>
      </c>
      <c r="B22" s="84" t="s">
        <v>157</v>
      </c>
      <c r="C22" s="28" t="s">
        <v>316</v>
      </c>
      <c r="D22" s="25" t="s">
        <v>418</v>
      </c>
      <c r="E22" s="114">
        <f t="shared" si="1"/>
        <v>0</v>
      </c>
    </row>
    <row r="23" spans="1:5" ht="50.15" customHeight="1" x14ac:dyDescent="0.35">
      <c r="A23" s="83">
        <v>15</v>
      </c>
      <c r="B23" s="84" t="s">
        <v>158</v>
      </c>
      <c r="C23" s="28" t="s">
        <v>316</v>
      </c>
      <c r="D23" s="25" t="s">
        <v>420</v>
      </c>
      <c r="E23" s="114">
        <f t="shared" si="1"/>
        <v>0</v>
      </c>
    </row>
    <row r="24" spans="1:5" ht="50.15" customHeight="1" x14ac:dyDescent="0.35">
      <c r="A24" s="83">
        <v>16</v>
      </c>
      <c r="B24" s="84" t="s">
        <v>268</v>
      </c>
      <c r="C24" s="28" t="s">
        <v>336</v>
      </c>
      <c r="D24" s="25"/>
      <c r="E24" s="114">
        <f t="shared" si="1"/>
        <v>1</v>
      </c>
    </row>
    <row r="25" spans="1:5" ht="50.15" customHeight="1" x14ac:dyDescent="0.35">
      <c r="A25" s="83">
        <v>17</v>
      </c>
      <c r="B25" s="84" t="s">
        <v>89</v>
      </c>
      <c r="C25" s="28" t="s">
        <v>336</v>
      </c>
      <c r="D25" s="25"/>
      <c r="E25" s="114">
        <f t="shared" si="1"/>
        <v>1</v>
      </c>
    </row>
    <row r="26" spans="1:5" ht="50.15" customHeight="1" x14ac:dyDescent="0.35">
      <c r="A26" s="83">
        <v>18</v>
      </c>
      <c r="B26" s="84" t="s">
        <v>90</v>
      </c>
      <c r="C26" s="28" t="s">
        <v>336</v>
      </c>
      <c r="D26" s="25"/>
      <c r="E26" s="114">
        <f t="shared" si="1"/>
        <v>1</v>
      </c>
    </row>
    <row r="27" spans="1:5" ht="15.5" customHeight="1" x14ac:dyDescent="0.35">
      <c r="A27" s="115"/>
      <c r="B27" s="116"/>
      <c r="C27" s="117"/>
      <c r="D27" s="118" t="s">
        <v>67</v>
      </c>
      <c r="E27" s="67">
        <f>SUM(E9:E26)</f>
        <v>11.5</v>
      </c>
    </row>
    <row r="28" spans="1:5" ht="15" customHeight="1" thickBot="1" x14ac:dyDescent="0.4">
      <c r="A28" s="119"/>
      <c r="B28" s="120"/>
      <c r="C28" s="121"/>
      <c r="D28" s="122"/>
      <c r="E28" s="113" t="s">
        <v>142</v>
      </c>
    </row>
    <row r="29" spans="1:5" ht="15" thickBot="1" x14ac:dyDescent="0.4">
      <c r="A29" s="123"/>
      <c r="B29" s="123"/>
      <c r="C29" s="124"/>
      <c r="D29" s="123"/>
      <c r="E29" s="124"/>
    </row>
    <row r="30" spans="1:5" ht="30" customHeight="1" x14ac:dyDescent="0.35">
      <c r="A30" s="136"/>
      <c r="B30" s="87" t="s">
        <v>160</v>
      </c>
      <c r="C30" s="88"/>
      <c r="D30" s="87"/>
      <c r="E30" s="137"/>
    </row>
    <row r="31" spans="1:5" ht="30" customHeight="1" x14ac:dyDescent="0.35">
      <c r="A31" s="138"/>
      <c r="B31" s="139" t="s">
        <v>54</v>
      </c>
      <c r="C31" s="130" t="s">
        <v>12</v>
      </c>
      <c r="D31" s="130" t="s">
        <v>13</v>
      </c>
      <c r="E31" s="131" t="s">
        <v>55</v>
      </c>
    </row>
    <row r="32" spans="1:5" ht="80.150000000000006" customHeight="1" x14ac:dyDescent="0.35">
      <c r="A32" s="83">
        <v>1</v>
      </c>
      <c r="B32" s="84" t="s">
        <v>92</v>
      </c>
      <c r="C32" s="28" t="s">
        <v>336</v>
      </c>
      <c r="D32" s="25"/>
      <c r="E32" s="114">
        <f>IF(C32="Fully met", 1, IF(C32="Partially met",0.5, 0))</f>
        <v>1</v>
      </c>
    </row>
    <row r="33" spans="1:5" ht="80.150000000000006" customHeight="1" x14ac:dyDescent="0.35">
      <c r="A33" s="83">
        <v>2</v>
      </c>
      <c r="B33" s="84" t="s">
        <v>93</v>
      </c>
      <c r="C33" s="28" t="s">
        <v>336</v>
      </c>
      <c r="D33" s="25"/>
      <c r="E33" s="114">
        <f t="shared" ref="E33:E45" si="2">IF(C33="Fully met", 1, IF(C33="Partially met",0.5, 0))</f>
        <v>1</v>
      </c>
    </row>
    <row r="34" spans="1:5" ht="50.15" customHeight="1" x14ac:dyDescent="0.35">
      <c r="A34" s="83">
        <v>3</v>
      </c>
      <c r="B34" s="84" t="s">
        <v>94</v>
      </c>
      <c r="C34" s="28" t="s">
        <v>336</v>
      </c>
      <c r="D34" s="25"/>
      <c r="E34" s="114">
        <f t="shared" si="2"/>
        <v>1</v>
      </c>
    </row>
    <row r="35" spans="1:5" ht="50.15" customHeight="1" x14ac:dyDescent="0.35">
      <c r="A35" s="83">
        <v>4</v>
      </c>
      <c r="B35" s="84" t="s">
        <v>124</v>
      </c>
      <c r="C35" s="28" t="s">
        <v>336</v>
      </c>
      <c r="D35" s="25"/>
      <c r="E35" s="114">
        <f t="shared" si="2"/>
        <v>1</v>
      </c>
    </row>
    <row r="36" spans="1:5" ht="50.15" customHeight="1" x14ac:dyDescent="0.35">
      <c r="A36" s="83">
        <v>5</v>
      </c>
      <c r="B36" s="84" t="s">
        <v>96</v>
      </c>
      <c r="C36" s="28" t="s">
        <v>336</v>
      </c>
      <c r="D36" s="25"/>
      <c r="E36" s="114">
        <f t="shared" si="2"/>
        <v>1</v>
      </c>
    </row>
    <row r="37" spans="1:5" ht="50.15" customHeight="1" x14ac:dyDescent="0.35">
      <c r="A37" s="83">
        <v>6</v>
      </c>
      <c r="B37" s="84" t="s">
        <v>97</v>
      </c>
      <c r="C37" s="28" t="s">
        <v>336</v>
      </c>
      <c r="D37" s="25"/>
      <c r="E37" s="114">
        <f t="shared" si="2"/>
        <v>1</v>
      </c>
    </row>
    <row r="38" spans="1:5" ht="50.15" customHeight="1" x14ac:dyDescent="0.35">
      <c r="A38" s="83">
        <v>7</v>
      </c>
      <c r="B38" s="84" t="s">
        <v>180</v>
      </c>
      <c r="C38" s="28" t="s">
        <v>336</v>
      </c>
      <c r="D38" s="25"/>
      <c r="E38" s="114">
        <f t="shared" si="2"/>
        <v>1</v>
      </c>
    </row>
    <row r="39" spans="1:5" ht="50.15" customHeight="1" x14ac:dyDescent="0.35">
      <c r="A39" s="83">
        <v>8</v>
      </c>
      <c r="B39" s="84" t="s">
        <v>99</v>
      </c>
      <c r="C39" s="28" t="s">
        <v>335</v>
      </c>
      <c r="D39" s="25" t="s">
        <v>421</v>
      </c>
      <c r="E39" s="114">
        <f t="shared" si="2"/>
        <v>0.5</v>
      </c>
    </row>
    <row r="40" spans="1:5" ht="50.15" customHeight="1" x14ac:dyDescent="0.35">
      <c r="A40" s="83">
        <v>9</v>
      </c>
      <c r="B40" s="84" t="s">
        <v>181</v>
      </c>
      <c r="C40" s="28" t="s">
        <v>336</v>
      </c>
      <c r="D40" s="25"/>
      <c r="E40" s="114">
        <f t="shared" si="2"/>
        <v>1</v>
      </c>
    </row>
    <row r="41" spans="1:5" ht="50.15" customHeight="1" x14ac:dyDescent="0.35">
      <c r="A41" s="83">
        <v>10</v>
      </c>
      <c r="B41" s="84" t="s">
        <v>182</v>
      </c>
      <c r="C41" s="28" t="s">
        <v>336</v>
      </c>
      <c r="D41" s="25"/>
      <c r="E41" s="114">
        <f t="shared" si="2"/>
        <v>1</v>
      </c>
    </row>
    <row r="42" spans="1:5" ht="50.15" customHeight="1" x14ac:dyDescent="0.35">
      <c r="A42" s="83">
        <v>11</v>
      </c>
      <c r="B42" s="84" t="s">
        <v>163</v>
      </c>
      <c r="C42" s="28" t="s">
        <v>336</v>
      </c>
      <c r="D42" s="25"/>
      <c r="E42" s="114">
        <f t="shared" si="2"/>
        <v>1</v>
      </c>
    </row>
    <row r="43" spans="1:5" ht="50.15" customHeight="1" x14ac:dyDescent="0.35">
      <c r="A43" s="83">
        <v>12</v>
      </c>
      <c r="B43" s="84" t="s">
        <v>183</v>
      </c>
      <c r="C43" s="28" t="s">
        <v>336</v>
      </c>
      <c r="D43" s="25"/>
      <c r="E43" s="114">
        <f t="shared" si="2"/>
        <v>1</v>
      </c>
    </row>
    <row r="44" spans="1:5" ht="50.15" customHeight="1" x14ac:dyDescent="0.35">
      <c r="A44" s="83">
        <v>13</v>
      </c>
      <c r="B44" s="84" t="s">
        <v>89</v>
      </c>
      <c r="C44" s="28" t="s">
        <v>336</v>
      </c>
      <c r="D44" s="25"/>
      <c r="E44" s="114">
        <f t="shared" si="2"/>
        <v>1</v>
      </c>
    </row>
    <row r="45" spans="1:5" ht="50.15" customHeight="1" x14ac:dyDescent="0.35">
      <c r="A45" s="83">
        <v>14</v>
      </c>
      <c r="B45" s="84" t="s">
        <v>100</v>
      </c>
      <c r="C45" s="28" t="s">
        <v>316</v>
      </c>
      <c r="D45" s="25" t="s">
        <v>422</v>
      </c>
      <c r="E45" s="114">
        <f t="shared" si="2"/>
        <v>0</v>
      </c>
    </row>
    <row r="46" spans="1:5" ht="15.5" customHeight="1" x14ac:dyDescent="0.35">
      <c r="A46" s="115"/>
      <c r="B46" s="116"/>
      <c r="C46" s="117"/>
      <c r="D46" s="118" t="s">
        <v>67</v>
      </c>
      <c r="E46" s="67">
        <f>SUM(E32:E45)</f>
        <v>12.5</v>
      </c>
    </row>
    <row r="47" spans="1:5" ht="15" customHeight="1" thickBot="1" x14ac:dyDescent="0.4">
      <c r="A47" s="119"/>
      <c r="B47" s="120"/>
      <c r="C47" s="121"/>
      <c r="D47" s="122"/>
      <c r="E47" s="113" t="s">
        <v>198</v>
      </c>
    </row>
    <row r="48" spans="1:5" ht="15" thickBot="1" x14ac:dyDescent="0.4">
      <c r="A48" s="123"/>
      <c r="B48" s="123"/>
      <c r="C48" s="124"/>
      <c r="D48" s="123"/>
      <c r="E48" s="124"/>
    </row>
    <row r="49" spans="1:5" ht="30" customHeight="1" x14ac:dyDescent="0.35">
      <c r="A49" s="136"/>
      <c r="B49" s="87" t="s">
        <v>164</v>
      </c>
      <c r="C49" s="88"/>
      <c r="D49" s="87"/>
      <c r="E49" s="137"/>
    </row>
    <row r="50" spans="1:5" ht="30" customHeight="1" x14ac:dyDescent="0.35">
      <c r="A50" s="138"/>
      <c r="B50" s="139" t="s">
        <v>54</v>
      </c>
      <c r="C50" s="130" t="s">
        <v>12</v>
      </c>
      <c r="D50" s="130" t="s">
        <v>13</v>
      </c>
      <c r="E50" s="131" t="s">
        <v>55</v>
      </c>
    </row>
    <row r="51" spans="1:5" ht="50.15" customHeight="1" x14ac:dyDescent="0.35">
      <c r="A51" s="83">
        <v>1</v>
      </c>
      <c r="B51" s="84" t="s">
        <v>165</v>
      </c>
      <c r="C51" s="28" t="s">
        <v>336</v>
      </c>
      <c r="D51" s="25"/>
      <c r="E51" s="114">
        <f>IF(C51="Fully met", 1, IF(C51="Partially met",0.5, 0))</f>
        <v>1</v>
      </c>
    </row>
    <row r="52" spans="1:5" ht="50.15" customHeight="1" x14ac:dyDescent="0.35">
      <c r="A52" s="83">
        <v>2</v>
      </c>
      <c r="B52" s="84" t="s">
        <v>166</v>
      </c>
      <c r="C52" s="28" t="s">
        <v>336</v>
      </c>
      <c r="D52" s="25"/>
      <c r="E52" s="114">
        <f t="shared" ref="E52:E56" si="3">IF(C52="Fully met", 1, IF(C52="Partially met",0.5, 0))</f>
        <v>1</v>
      </c>
    </row>
    <row r="53" spans="1:5" ht="50.15" customHeight="1" x14ac:dyDescent="0.35">
      <c r="A53" s="83">
        <v>3</v>
      </c>
      <c r="B53" s="84" t="s">
        <v>129</v>
      </c>
      <c r="C53" s="28" t="s">
        <v>336</v>
      </c>
      <c r="D53" s="25" t="s">
        <v>423</v>
      </c>
      <c r="E53" s="114">
        <f t="shared" si="3"/>
        <v>1</v>
      </c>
    </row>
    <row r="54" spans="1:5" ht="50.15" customHeight="1" x14ac:dyDescent="0.35">
      <c r="A54" s="83">
        <v>4</v>
      </c>
      <c r="B54" s="84" t="s">
        <v>184</v>
      </c>
      <c r="C54" s="28" t="s">
        <v>336</v>
      </c>
      <c r="D54" s="25"/>
      <c r="E54" s="114">
        <f t="shared" si="3"/>
        <v>1</v>
      </c>
    </row>
    <row r="55" spans="1:5" ht="80.150000000000006" customHeight="1" x14ac:dyDescent="0.35">
      <c r="A55" s="83">
        <v>5</v>
      </c>
      <c r="B55" s="84" t="s">
        <v>185</v>
      </c>
      <c r="C55" s="28" t="s">
        <v>336</v>
      </c>
      <c r="D55" s="25"/>
      <c r="E55" s="114">
        <f t="shared" si="3"/>
        <v>1</v>
      </c>
    </row>
    <row r="56" spans="1:5" ht="50.15" customHeight="1" x14ac:dyDescent="0.35">
      <c r="A56" s="83">
        <v>6</v>
      </c>
      <c r="B56" s="84" t="s">
        <v>168</v>
      </c>
      <c r="C56" s="28" t="s">
        <v>336</v>
      </c>
      <c r="D56" s="25"/>
      <c r="E56" s="114">
        <f t="shared" si="3"/>
        <v>1</v>
      </c>
    </row>
    <row r="57" spans="1:5" ht="15.5" customHeight="1" x14ac:dyDescent="0.35">
      <c r="A57" s="115"/>
      <c r="B57" s="116"/>
      <c r="C57" s="117"/>
      <c r="D57" s="118" t="s">
        <v>67</v>
      </c>
      <c r="E57" s="67">
        <f>SUM(E51:E56)</f>
        <v>6</v>
      </c>
    </row>
    <row r="58" spans="1:5" ht="15" customHeight="1" thickBot="1" x14ac:dyDescent="0.4">
      <c r="A58" s="119"/>
      <c r="B58" s="120"/>
      <c r="C58" s="121"/>
      <c r="D58" s="122"/>
      <c r="E58" s="113" t="s">
        <v>144</v>
      </c>
    </row>
    <row r="59" spans="1:5" ht="15" thickBot="1" x14ac:dyDescent="0.4">
      <c r="A59" s="123"/>
      <c r="B59" s="123"/>
      <c r="C59" s="124"/>
      <c r="D59" s="123"/>
      <c r="E59" s="124"/>
    </row>
    <row r="60" spans="1:5" ht="30" customHeight="1" x14ac:dyDescent="0.35">
      <c r="A60" s="136"/>
      <c r="B60" s="87" t="s">
        <v>169</v>
      </c>
      <c r="C60" s="88"/>
      <c r="D60" s="87"/>
      <c r="E60" s="137"/>
    </row>
    <row r="61" spans="1:5" ht="30" customHeight="1" x14ac:dyDescent="0.35">
      <c r="A61" s="138"/>
      <c r="B61" s="139" t="s">
        <v>54</v>
      </c>
      <c r="C61" s="130" t="s">
        <v>12</v>
      </c>
      <c r="D61" s="130" t="s">
        <v>13</v>
      </c>
      <c r="E61" s="131" t="s">
        <v>55</v>
      </c>
    </row>
    <row r="62" spans="1:5" ht="80.150000000000006" customHeight="1" x14ac:dyDescent="0.35">
      <c r="A62" s="83">
        <v>1</v>
      </c>
      <c r="B62" s="84" t="s">
        <v>170</v>
      </c>
      <c r="C62" s="28" t="s">
        <v>336</v>
      </c>
      <c r="D62" s="25"/>
      <c r="E62" s="114">
        <f>IF(C62="Fully met", 1, IF(C62="Partially met",0.5, 0))</f>
        <v>1</v>
      </c>
    </row>
    <row r="63" spans="1:5" ht="50.15" customHeight="1" x14ac:dyDescent="0.35">
      <c r="A63" s="83">
        <v>2</v>
      </c>
      <c r="B63" s="84" t="s">
        <v>186</v>
      </c>
      <c r="C63" s="28" t="s">
        <v>336</v>
      </c>
      <c r="D63" s="25"/>
      <c r="E63" s="114">
        <f t="shared" ref="E63:E66" si="4">IF(C63="Fully met", 1, IF(C63="Partially met",0.5, 0))</f>
        <v>1</v>
      </c>
    </row>
    <row r="64" spans="1:5" ht="50.15" customHeight="1" x14ac:dyDescent="0.35">
      <c r="A64" s="83">
        <v>3</v>
      </c>
      <c r="B64" s="84" t="s">
        <v>136</v>
      </c>
      <c r="C64" s="28" t="s">
        <v>336</v>
      </c>
      <c r="D64" s="25"/>
      <c r="E64" s="114">
        <f t="shared" si="4"/>
        <v>1</v>
      </c>
    </row>
    <row r="65" spans="1:5" ht="50.15" customHeight="1" x14ac:dyDescent="0.35">
      <c r="A65" s="83">
        <v>4</v>
      </c>
      <c r="B65" s="84" t="s">
        <v>187</v>
      </c>
      <c r="C65" s="28" t="s">
        <v>336</v>
      </c>
      <c r="D65" s="25"/>
      <c r="E65" s="114">
        <f t="shared" si="4"/>
        <v>1</v>
      </c>
    </row>
    <row r="66" spans="1:5" ht="80.150000000000006" customHeight="1" x14ac:dyDescent="0.35">
      <c r="A66" s="83">
        <v>5</v>
      </c>
      <c r="B66" s="133" t="s">
        <v>171</v>
      </c>
      <c r="C66" s="28" t="s">
        <v>336</v>
      </c>
      <c r="D66" s="25"/>
      <c r="E66" s="114">
        <f t="shared" si="4"/>
        <v>1</v>
      </c>
    </row>
    <row r="67" spans="1:5" ht="100" customHeight="1" x14ac:dyDescent="0.35">
      <c r="A67" s="134">
        <v>6</v>
      </c>
      <c r="B67" s="84" t="s">
        <v>296</v>
      </c>
      <c r="C67" s="37" t="s">
        <v>336</v>
      </c>
      <c r="D67" s="39"/>
      <c r="E67" s="114">
        <f>IF(C67="Fully met", 1, IF(C67="Partially met",0.5, 0))</f>
        <v>1</v>
      </c>
    </row>
    <row r="68" spans="1:5" ht="50.15" customHeight="1" x14ac:dyDescent="0.35">
      <c r="A68" s="83">
        <v>7</v>
      </c>
      <c r="B68" s="135" t="s">
        <v>138</v>
      </c>
      <c r="C68" s="28" t="s">
        <v>336</v>
      </c>
      <c r="D68" s="25"/>
      <c r="E68" s="114">
        <f>IF(C68="Fully met", 1, IF(C68="Partially met",0.5, 0))</f>
        <v>1</v>
      </c>
    </row>
    <row r="69" spans="1:5" ht="50.15" customHeight="1" x14ac:dyDescent="0.35">
      <c r="A69" s="83">
        <v>8</v>
      </c>
      <c r="B69" s="84" t="s">
        <v>188</v>
      </c>
      <c r="C69" s="28" t="s">
        <v>336</v>
      </c>
      <c r="D69" s="25"/>
      <c r="E69" s="114">
        <f t="shared" ref="E69:E75" si="5">IF(C69="Fully met", 1, IF(C69="Partially met",0.5, 0))</f>
        <v>1</v>
      </c>
    </row>
    <row r="70" spans="1:5" ht="50.15" customHeight="1" x14ac:dyDescent="0.35">
      <c r="A70" s="83">
        <v>9</v>
      </c>
      <c r="B70" s="84" t="s">
        <v>189</v>
      </c>
      <c r="C70" s="28" t="s">
        <v>336</v>
      </c>
      <c r="D70" s="25"/>
      <c r="E70" s="114">
        <f t="shared" si="5"/>
        <v>1</v>
      </c>
    </row>
    <row r="71" spans="1:5" ht="80.150000000000006" customHeight="1" x14ac:dyDescent="0.35">
      <c r="A71" s="83">
        <v>10</v>
      </c>
      <c r="B71" s="84" t="s">
        <v>172</v>
      </c>
      <c r="C71" s="28" t="s">
        <v>316</v>
      </c>
      <c r="D71" s="25" t="s">
        <v>424</v>
      </c>
      <c r="E71" s="114">
        <f t="shared" si="5"/>
        <v>0</v>
      </c>
    </row>
    <row r="72" spans="1:5" ht="50.15" customHeight="1" x14ac:dyDescent="0.35">
      <c r="A72" s="83">
        <v>11</v>
      </c>
      <c r="B72" s="84" t="s">
        <v>173</v>
      </c>
      <c r="C72" s="28" t="s">
        <v>336</v>
      </c>
      <c r="D72" s="25"/>
      <c r="E72" s="114">
        <f t="shared" si="5"/>
        <v>1</v>
      </c>
    </row>
    <row r="73" spans="1:5" ht="80.150000000000006" customHeight="1" x14ac:dyDescent="0.35">
      <c r="A73" s="83">
        <v>12</v>
      </c>
      <c r="B73" s="84" t="s">
        <v>190</v>
      </c>
      <c r="C73" s="28" t="s">
        <v>336</v>
      </c>
      <c r="D73" s="25"/>
      <c r="E73" s="114">
        <f t="shared" si="5"/>
        <v>1</v>
      </c>
    </row>
    <row r="74" spans="1:5" ht="80.150000000000006" customHeight="1" x14ac:dyDescent="0.35">
      <c r="A74" s="83">
        <v>13</v>
      </c>
      <c r="B74" s="84" t="s">
        <v>191</v>
      </c>
      <c r="C74" s="28" t="s">
        <v>336</v>
      </c>
      <c r="D74" s="25"/>
      <c r="E74" s="114">
        <f t="shared" si="5"/>
        <v>1</v>
      </c>
    </row>
    <row r="75" spans="1:5" ht="50.15" customHeight="1" x14ac:dyDescent="0.35">
      <c r="A75" s="83">
        <v>14</v>
      </c>
      <c r="B75" s="84" t="s">
        <v>141</v>
      </c>
      <c r="C75" s="28" t="s">
        <v>335</v>
      </c>
      <c r="D75" s="25" t="s">
        <v>425</v>
      </c>
      <c r="E75" s="114">
        <f t="shared" si="5"/>
        <v>0.5</v>
      </c>
    </row>
    <row r="76" spans="1:5" ht="15.5" customHeight="1" x14ac:dyDescent="0.35">
      <c r="A76" s="115"/>
      <c r="B76" s="116"/>
      <c r="C76" s="117"/>
      <c r="D76" s="118" t="s">
        <v>67</v>
      </c>
      <c r="E76" s="67">
        <f>SUM(E62:E75)</f>
        <v>12.5</v>
      </c>
    </row>
    <row r="77" spans="1:5" ht="15" customHeight="1" thickBot="1" x14ac:dyDescent="0.4">
      <c r="A77" s="119"/>
      <c r="B77" s="120"/>
      <c r="C77" s="121"/>
      <c r="D77" s="122"/>
      <c r="E77" s="113" t="s">
        <v>198</v>
      </c>
    </row>
  </sheetData>
  <sheetProtection algorithmName="SHA-512" hashValue="MxfQDEJEXiIWmW1AHACvTVdCI5tA+9/HI0sVYm9luMyvDWzXulFO5Lf7qAJ9UXlYkumZx2Sx0rCZ1s3lBP58xg==" saltValue="qLdCmrDaW0g9CGu9mdIIZg==" spinCount="100000" sheet="1" objects="1" scenarios="1" formatCells="0" formatColumns="0" formatRows="0"/>
  <dataValidations count="1">
    <dataValidation type="list" allowBlank="1" showInputMessage="1" showErrorMessage="1" sqref="C32:C45 C51:C56 C9:C26 C62:C75" xr:uid="{00000000-0002-0000-0600-000000000000}">
      <formula1>"Fully met, Partially met, Not met"</formula1>
    </dataValidation>
  </dataValidations>
  <pageMargins left="0.7" right="0.7" top="0.75" bottom="0.75" header="0.3" footer="0.3"/>
  <pageSetup scale="78" orientation="landscape" horizontalDpi="4294967293" verticalDpi="4294967293" r:id="rId1"/>
  <headerFooter>
    <oddFooter>&amp;LJanuary 2020&amp;CCore Program Review: Phase 2&amp;RThird Grade</oddFooter>
  </headerFooter>
  <rowBreaks count="4" manualBreakCount="4">
    <brk id="29" max="16383" man="1"/>
    <brk id="48" max="16383" man="1"/>
    <brk id="59" max="16383" man="1"/>
    <brk id="67"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3"/>
  <sheetViews>
    <sheetView topLeftCell="A7" zoomScaleNormal="100" workbookViewId="0">
      <selection activeCell="D13" sqref="D13"/>
    </sheetView>
  </sheetViews>
  <sheetFormatPr defaultRowHeight="14.5" x14ac:dyDescent="0.35"/>
  <cols>
    <col min="1" max="1" width="4.54296875" customWidth="1"/>
    <col min="2" max="2" width="55.54296875" customWidth="1"/>
    <col min="3" max="3" width="14.54296875" style="3" customWidth="1"/>
    <col min="4" max="4" width="40.54296875" customWidth="1"/>
    <col min="5" max="5" width="9.54296875" style="3" customWidth="1"/>
  </cols>
  <sheetData>
    <row r="1" spans="1:5" s="2" customFormat="1" ht="18.5" x14ac:dyDescent="0.35">
      <c r="A1" s="106" t="s">
        <v>9</v>
      </c>
      <c r="B1" s="106"/>
      <c r="C1" s="141"/>
      <c r="D1" s="106"/>
      <c r="E1" s="106"/>
    </row>
    <row r="2" spans="1:5" s="2" customFormat="1" ht="15.5" x14ac:dyDescent="0.35">
      <c r="A2" s="142"/>
      <c r="B2" s="123"/>
      <c r="C2" s="124"/>
      <c r="D2" s="123"/>
      <c r="E2" s="124"/>
    </row>
    <row r="3" spans="1:5" s="2" customFormat="1" ht="15.5" x14ac:dyDescent="0.35">
      <c r="A3" s="143" t="s">
        <v>52</v>
      </c>
      <c r="B3" s="143"/>
      <c r="C3" s="144"/>
      <c r="D3" s="143"/>
      <c r="E3" s="143"/>
    </row>
    <row r="4" spans="1:5" s="2" customFormat="1" x14ac:dyDescent="0.35">
      <c r="A4" s="123"/>
      <c r="B4" s="123"/>
      <c r="C4" s="124"/>
      <c r="D4" s="123"/>
      <c r="E4" s="124"/>
    </row>
    <row r="5" spans="1:5" s="2" customFormat="1" ht="18.5" x14ac:dyDescent="0.45">
      <c r="A5" s="160" t="s">
        <v>286</v>
      </c>
      <c r="B5" s="160"/>
      <c r="C5" s="161"/>
      <c r="D5" s="160"/>
      <c r="E5" s="160"/>
    </row>
    <row r="6" spans="1:5" ht="15" thickBot="1" x14ac:dyDescent="0.4">
      <c r="A6" s="62"/>
      <c r="B6" s="62"/>
      <c r="C6" s="61"/>
      <c r="D6" s="62"/>
      <c r="E6" s="61"/>
    </row>
    <row r="7" spans="1:5" ht="30" customHeight="1" x14ac:dyDescent="0.35">
      <c r="A7" s="136"/>
      <c r="B7" s="87" t="s">
        <v>297</v>
      </c>
      <c r="C7" s="88"/>
      <c r="D7" s="87"/>
      <c r="E7" s="137"/>
    </row>
    <row r="8" spans="1:5" ht="30" customHeight="1" x14ac:dyDescent="0.35">
      <c r="A8" s="138"/>
      <c r="B8" s="139" t="s">
        <v>54</v>
      </c>
      <c r="C8" s="130" t="s">
        <v>12</v>
      </c>
      <c r="D8" s="130" t="s">
        <v>13</v>
      </c>
      <c r="E8" s="131" t="s">
        <v>55</v>
      </c>
    </row>
    <row r="9" spans="1:5" ht="50.15" customHeight="1" x14ac:dyDescent="0.35">
      <c r="A9" s="83">
        <v>1</v>
      </c>
      <c r="B9" s="84" t="s">
        <v>193</v>
      </c>
      <c r="C9" s="28" t="s">
        <v>336</v>
      </c>
      <c r="D9" s="30"/>
      <c r="E9" s="114">
        <f>IF(C9="Fully met", 1, IF(C9="Partially met",0.5, 0))</f>
        <v>1</v>
      </c>
    </row>
    <row r="10" spans="1:5" ht="50.15" customHeight="1" x14ac:dyDescent="0.35">
      <c r="A10" s="83">
        <v>2</v>
      </c>
      <c r="B10" s="84" t="s">
        <v>194</v>
      </c>
      <c r="C10" s="28" t="s">
        <v>336</v>
      </c>
      <c r="D10" s="25"/>
      <c r="E10" s="114">
        <f t="shared" ref="E10:E13" si="0">IF(C10="Fully met", 1, IF(C10="Partially met",0.5, 0))</f>
        <v>1</v>
      </c>
    </row>
    <row r="11" spans="1:5" ht="50.15" customHeight="1" x14ac:dyDescent="0.35">
      <c r="A11" s="83">
        <v>3</v>
      </c>
      <c r="B11" s="84" t="s">
        <v>195</v>
      </c>
      <c r="C11" s="28" t="s">
        <v>336</v>
      </c>
      <c r="D11" s="25"/>
      <c r="E11" s="114">
        <f t="shared" si="0"/>
        <v>1</v>
      </c>
    </row>
    <row r="12" spans="1:5" ht="50.15" customHeight="1" x14ac:dyDescent="0.35">
      <c r="A12" s="83">
        <v>4</v>
      </c>
      <c r="B12" s="84" t="s">
        <v>196</v>
      </c>
      <c r="C12" s="28" t="s">
        <v>336</v>
      </c>
      <c r="D12" s="25"/>
      <c r="E12" s="114">
        <f t="shared" si="0"/>
        <v>1</v>
      </c>
    </row>
    <row r="13" spans="1:5" ht="50.15" customHeight="1" x14ac:dyDescent="0.35">
      <c r="A13" s="83">
        <v>5</v>
      </c>
      <c r="B13" s="84" t="s">
        <v>197</v>
      </c>
      <c r="C13" s="28" t="s">
        <v>336</v>
      </c>
      <c r="D13" s="25"/>
      <c r="E13" s="114">
        <f t="shared" si="0"/>
        <v>1</v>
      </c>
    </row>
    <row r="14" spans="1:5" ht="15.5" customHeight="1" x14ac:dyDescent="0.35">
      <c r="A14" s="115"/>
      <c r="B14" s="116"/>
      <c r="C14" s="117"/>
      <c r="D14" s="118" t="s">
        <v>67</v>
      </c>
      <c r="E14" s="67">
        <f>SUM(E9:E13)</f>
        <v>5</v>
      </c>
    </row>
    <row r="15" spans="1:5" ht="15" customHeight="1" thickBot="1" x14ac:dyDescent="0.4">
      <c r="A15" s="119"/>
      <c r="B15" s="120"/>
      <c r="C15" s="121"/>
      <c r="D15" s="122"/>
      <c r="E15" s="113" t="s">
        <v>19</v>
      </c>
    </row>
    <row r="16" spans="1:5" x14ac:dyDescent="0.35">
      <c r="A16" s="62"/>
      <c r="B16" s="62"/>
      <c r="C16" s="61"/>
      <c r="D16" s="62"/>
      <c r="E16" s="61"/>
    </row>
    <row r="17" spans="1:5" ht="15" thickBot="1" x14ac:dyDescent="0.4">
      <c r="A17" s="62"/>
      <c r="B17" s="62"/>
      <c r="C17" s="61"/>
      <c r="D17" s="62"/>
      <c r="E17" s="61"/>
    </row>
    <row r="18" spans="1:5" ht="30" customHeight="1" x14ac:dyDescent="0.35">
      <c r="A18" s="136"/>
      <c r="B18" s="87" t="s">
        <v>279</v>
      </c>
      <c r="C18" s="88"/>
      <c r="D18" s="87"/>
      <c r="E18" s="137"/>
    </row>
    <row r="19" spans="1:5" ht="30" customHeight="1" x14ac:dyDescent="0.35">
      <c r="A19" s="138"/>
      <c r="B19" s="139" t="s">
        <v>54</v>
      </c>
      <c r="C19" s="130" t="s">
        <v>12</v>
      </c>
      <c r="D19" s="130" t="s">
        <v>13</v>
      </c>
      <c r="E19" s="131" t="s">
        <v>55</v>
      </c>
    </row>
    <row r="20" spans="1:5" ht="50" customHeight="1" x14ac:dyDescent="0.35">
      <c r="A20" s="157">
        <v>1</v>
      </c>
      <c r="B20" s="158" t="s">
        <v>298</v>
      </c>
      <c r="C20" s="40" t="s">
        <v>307</v>
      </c>
      <c r="D20" s="41" t="s">
        <v>333</v>
      </c>
      <c r="E20" s="155">
        <f>IF(C20="Met", 1, 0)</f>
        <v>1</v>
      </c>
    </row>
    <row r="21" spans="1:5" ht="50" customHeight="1" x14ac:dyDescent="0.35">
      <c r="A21" s="159">
        <v>2</v>
      </c>
      <c r="B21" s="158" t="s">
        <v>299</v>
      </c>
      <c r="C21" s="48" t="s">
        <v>316</v>
      </c>
      <c r="D21" s="47" t="s">
        <v>334</v>
      </c>
      <c r="E21" s="156">
        <f>IF(C21="Met", 1, 0)</f>
        <v>0</v>
      </c>
    </row>
    <row r="22" spans="1:5" ht="15.5" customHeight="1" x14ac:dyDescent="0.35">
      <c r="A22" s="115"/>
      <c r="B22" s="116"/>
      <c r="C22" s="117"/>
      <c r="D22" s="118" t="s">
        <v>67</v>
      </c>
      <c r="E22" s="67">
        <f>SUM(E20:E21)</f>
        <v>1</v>
      </c>
    </row>
    <row r="23" spans="1:5" ht="15" customHeight="1" thickBot="1" x14ac:dyDescent="0.4">
      <c r="A23" s="119"/>
      <c r="B23" s="120"/>
      <c r="C23" s="121"/>
      <c r="D23" s="122"/>
      <c r="E23" s="150" t="s">
        <v>280</v>
      </c>
    </row>
  </sheetData>
  <sheetProtection algorithmName="SHA-512" hashValue="Un6ROsaI7Il9AUbyIJ4E0IuAsH9QNjRUnHqxsMr7hdxGx5RMVCefc7ASXPRP7ZBy6T9YtqQz62TKfSpmHRkYbw==" saltValue="DAbflb8tni9NbTnHrh/uMw==" spinCount="100000" sheet="1" formatCells="0" formatColumns="0" formatRows="0"/>
  <dataValidations count="2">
    <dataValidation type="list" allowBlank="1" showInputMessage="1" showErrorMessage="1" sqref="C9:C13" xr:uid="{00000000-0002-0000-0700-000000000000}">
      <formula1>"Fully met, Partially met, Not met"</formula1>
    </dataValidation>
    <dataValidation type="list" allowBlank="1" showInputMessage="1" showErrorMessage="1" sqref="C20:C21" xr:uid="{2B918077-CA90-40E4-B00F-CBD0BAB4896A}">
      <formula1>"Met, Not met"</formula1>
    </dataValidation>
  </dataValidations>
  <pageMargins left="0.7" right="0.7" top="0.75" bottom="0.75" header="0.3" footer="0.3"/>
  <pageSetup scale="78" orientation="landscape" horizontalDpi="4294967293" verticalDpi="4294967293" r:id="rId1"/>
  <headerFooter>
    <oddFooter>&amp;LJanuary 2020&amp;CCore Program Review: Phase 2&amp;RUsability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70"/>
  <sheetViews>
    <sheetView topLeftCell="A62" zoomScaleNormal="100" workbookViewId="0">
      <selection activeCell="E70" sqref="E70"/>
    </sheetView>
  </sheetViews>
  <sheetFormatPr defaultColWidth="8.7265625" defaultRowHeight="14.5" x14ac:dyDescent="0.35"/>
  <cols>
    <col min="1" max="1" width="25.54296875" style="2" customWidth="1"/>
    <col min="2" max="3" width="15.6328125" style="2" customWidth="1"/>
    <col min="4" max="4" width="40.54296875" style="2" customWidth="1"/>
    <col min="5" max="5" width="30.6328125" style="2" customWidth="1"/>
    <col min="6" max="16384" width="8.7265625" style="2"/>
  </cols>
  <sheetData>
    <row r="1" spans="1:5" ht="18.5" x14ac:dyDescent="0.35">
      <c r="A1" s="106" t="s">
        <v>199</v>
      </c>
      <c r="B1" s="106"/>
      <c r="C1" s="106"/>
      <c r="D1" s="106"/>
      <c r="E1" s="106"/>
    </row>
    <row r="2" spans="1:5" ht="15.5" x14ac:dyDescent="0.35">
      <c r="A2" s="192"/>
      <c r="B2" s="123"/>
      <c r="C2" s="123"/>
      <c r="D2" s="123"/>
      <c r="E2" s="123"/>
    </row>
    <row r="3" spans="1:5" ht="15" customHeight="1" x14ac:dyDescent="0.35">
      <c r="A3" s="192" t="s">
        <v>303</v>
      </c>
      <c r="B3" s="192"/>
      <c r="C3" s="192"/>
      <c r="D3" s="192"/>
      <c r="E3" s="142"/>
    </row>
    <row r="4" spans="1:5" ht="15" customHeight="1" x14ac:dyDescent="0.35">
      <c r="A4" s="142" t="s">
        <v>304</v>
      </c>
      <c r="B4" s="193"/>
      <c r="C4" s="193"/>
      <c r="D4" s="193"/>
      <c r="E4" s="142"/>
    </row>
    <row r="5" spans="1:5" ht="15" customHeight="1" x14ac:dyDescent="0.35">
      <c r="A5" s="142" t="s">
        <v>300</v>
      </c>
      <c r="B5" s="142"/>
      <c r="C5" s="142"/>
      <c r="D5" s="142"/>
      <c r="E5" s="142"/>
    </row>
    <row r="6" spans="1:5" ht="15" customHeight="1" x14ac:dyDescent="0.35">
      <c r="A6" s="142" t="s">
        <v>301</v>
      </c>
      <c r="B6" s="142"/>
      <c r="C6" s="142"/>
      <c r="D6" s="142"/>
      <c r="E6" s="142"/>
    </row>
    <row r="7" spans="1:5" ht="15" customHeight="1" x14ac:dyDescent="0.35">
      <c r="A7" s="142" t="s">
        <v>302</v>
      </c>
      <c r="B7" s="142"/>
      <c r="C7" s="142"/>
      <c r="D7" s="142"/>
      <c r="E7" s="142"/>
    </row>
    <row r="8" spans="1:5" ht="29.15" customHeight="1" thickBot="1" x14ac:dyDescent="0.4">
      <c r="A8" s="194"/>
      <c r="B8" s="123"/>
      <c r="C8" s="123"/>
      <c r="D8" s="123"/>
      <c r="E8" s="123"/>
    </row>
    <row r="9" spans="1:5" ht="30" customHeight="1" x14ac:dyDescent="0.35">
      <c r="A9" s="86" t="s">
        <v>10</v>
      </c>
      <c r="B9" s="125"/>
      <c r="C9" s="125"/>
      <c r="D9" s="127"/>
      <c r="E9" s="123"/>
    </row>
    <row r="10" spans="1:5" ht="30" customHeight="1" x14ac:dyDescent="0.35">
      <c r="A10" s="195" t="s">
        <v>200</v>
      </c>
      <c r="B10" s="196"/>
      <c r="C10" s="184" t="s">
        <v>201</v>
      </c>
      <c r="D10" s="185" t="s">
        <v>1</v>
      </c>
      <c r="E10" s="123"/>
    </row>
    <row r="11" spans="1:5" ht="25" customHeight="1" x14ac:dyDescent="0.35">
      <c r="A11" s="165" t="s">
        <v>238</v>
      </c>
      <c r="B11" s="197"/>
      <c r="C11" s="198">
        <f>'Phase 1'!E11</f>
        <v>5</v>
      </c>
      <c r="D11" s="199" t="s">
        <v>19</v>
      </c>
      <c r="E11" s="123"/>
    </row>
    <row r="12" spans="1:5" ht="25" customHeight="1" x14ac:dyDescent="0.35">
      <c r="A12" s="165" t="s">
        <v>239</v>
      </c>
      <c r="B12" s="197"/>
      <c r="C12" s="198">
        <f>'Phase 1'!E18</f>
        <v>3</v>
      </c>
      <c r="D12" s="199" t="s">
        <v>25</v>
      </c>
      <c r="E12" s="123"/>
    </row>
    <row r="13" spans="1:5" ht="25" customHeight="1" x14ac:dyDescent="0.35">
      <c r="A13" s="165" t="s">
        <v>240</v>
      </c>
      <c r="B13" s="197"/>
      <c r="C13" s="198">
        <f>'Phase 1'!E25</f>
        <v>0</v>
      </c>
      <c r="D13" s="199" t="s">
        <v>25</v>
      </c>
      <c r="E13" s="123"/>
    </row>
    <row r="14" spans="1:5" ht="25" customHeight="1" x14ac:dyDescent="0.35">
      <c r="A14" s="200" t="s">
        <v>241</v>
      </c>
      <c r="B14" s="201"/>
      <c r="C14" s="198">
        <f>'Phase 1'!E36</f>
        <v>7</v>
      </c>
      <c r="D14" s="199" t="s">
        <v>49</v>
      </c>
      <c r="E14" s="123"/>
    </row>
    <row r="15" spans="1:5" ht="25" customHeight="1" x14ac:dyDescent="0.35">
      <c r="A15" s="200" t="s">
        <v>242</v>
      </c>
      <c r="B15" s="201"/>
      <c r="C15" s="198">
        <f>'Phase 1'!E44</f>
        <v>4</v>
      </c>
      <c r="D15" s="199" t="s">
        <v>47</v>
      </c>
      <c r="E15" s="123"/>
    </row>
    <row r="16" spans="1:5" ht="25" customHeight="1" x14ac:dyDescent="0.35">
      <c r="A16" s="165" t="s">
        <v>243</v>
      </c>
      <c r="B16" s="197"/>
      <c r="C16" s="202">
        <f>'Phase 1'!E51</f>
        <v>3</v>
      </c>
      <c r="D16" s="203" t="s">
        <v>25</v>
      </c>
      <c r="E16" s="123"/>
    </row>
    <row r="17" spans="1:5" ht="25" customHeight="1" x14ac:dyDescent="0.35">
      <c r="A17" s="195"/>
      <c r="B17" s="204" t="s">
        <v>244</v>
      </c>
      <c r="C17" s="198">
        <f>'Phase 1'!B57</f>
        <v>22</v>
      </c>
      <c r="D17" s="199" t="s">
        <v>281</v>
      </c>
      <c r="E17" s="123"/>
    </row>
    <row r="18" spans="1:5" ht="25" customHeight="1" thickBot="1" x14ac:dyDescent="0.4">
      <c r="A18" s="205"/>
      <c r="B18" s="206" t="s">
        <v>2</v>
      </c>
      <c r="C18" s="207" t="str">
        <f>'Phase 1'!C59</f>
        <v>20-25 points = program moves to Phase 2</v>
      </c>
      <c r="D18" s="208"/>
      <c r="E18" s="123"/>
    </row>
    <row r="19" spans="1:5" ht="15.5" x14ac:dyDescent="0.35">
      <c r="A19" s="194"/>
      <c r="B19" s="123"/>
      <c r="C19" s="123"/>
      <c r="D19" s="123"/>
      <c r="E19" s="123"/>
    </row>
    <row r="20" spans="1:5" ht="15.5" x14ac:dyDescent="0.35">
      <c r="A20" s="194"/>
      <c r="B20" s="123"/>
      <c r="C20" s="123"/>
      <c r="D20" s="123"/>
      <c r="E20" s="123"/>
    </row>
    <row r="21" spans="1:5" ht="15.5" x14ac:dyDescent="0.35">
      <c r="A21" s="143" t="s">
        <v>52</v>
      </c>
      <c r="B21" s="143"/>
      <c r="C21" s="143"/>
      <c r="D21" s="143"/>
      <c r="E21" s="143"/>
    </row>
    <row r="22" spans="1:5" ht="15" thickBot="1" x14ac:dyDescent="0.4">
      <c r="A22" s="123"/>
      <c r="B22" s="123"/>
      <c r="C22" s="123"/>
      <c r="D22" s="123"/>
      <c r="E22" s="123"/>
    </row>
    <row r="23" spans="1:5" ht="30" customHeight="1" x14ac:dyDescent="0.35">
      <c r="A23" s="168" t="s">
        <v>0</v>
      </c>
      <c r="B23" s="169"/>
      <c r="C23" s="169"/>
      <c r="D23" s="169"/>
      <c r="E23" s="170"/>
    </row>
    <row r="24" spans="1:5" ht="25" customHeight="1" x14ac:dyDescent="0.35">
      <c r="A24" s="182" t="s">
        <v>200</v>
      </c>
      <c r="B24" s="184" t="s">
        <v>201</v>
      </c>
      <c r="C24" s="184"/>
      <c r="D24" s="184" t="s">
        <v>1</v>
      </c>
      <c r="E24" s="185" t="s">
        <v>272</v>
      </c>
    </row>
    <row r="25" spans="1:5" ht="50" customHeight="1" x14ac:dyDescent="0.35">
      <c r="A25" s="186" t="s">
        <v>202</v>
      </c>
      <c r="B25" s="190">
        <f>'Phase 2 Kindergarten'!E21</f>
        <v>10.5</v>
      </c>
      <c r="C25" s="177" t="s">
        <v>208</v>
      </c>
      <c r="D25" s="84" t="s">
        <v>245</v>
      </c>
      <c r="E25" s="54" t="s">
        <v>426</v>
      </c>
    </row>
    <row r="26" spans="1:5" ht="50" customHeight="1" x14ac:dyDescent="0.35">
      <c r="A26" s="186" t="s">
        <v>203</v>
      </c>
      <c r="B26" s="190">
        <f>'Phase 2 Kindergarten'!E49</f>
        <v>22</v>
      </c>
      <c r="C26" s="177" t="s">
        <v>209</v>
      </c>
      <c r="D26" s="84" t="s">
        <v>246</v>
      </c>
      <c r="E26" s="55" t="s">
        <v>426</v>
      </c>
    </row>
    <row r="27" spans="1:5" ht="50" customHeight="1" x14ac:dyDescent="0.35">
      <c r="A27" s="186" t="s">
        <v>204</v>
      </c>
      <c r="B27" s="130">
        <f>'Phase 2 Kindergarten'!E65</f>
        <v>9.5</v>
      </c>
      <c r="C27" s="177" t="s">
        <v>210</v>
      </c>
      <c r="D27" s="84" t="s">
        <v>247</v>
      </c>
      <c r="E27" s="55" t="s">
        <v>426</v>
      </c>
    </row>
    <row r="28" spans="1:5" ht="50" customHeight="1" x14ac:dyDescent="0.35">
      <c r="A28" s="186" t="s">
        <v>205</v>
      </c>
      <c r="B28" s="130">
        <f>'Phase 2 Kindergarten'!E79</f>
        <v>8</v>
      </c>
      <c r="C28" s="177" t="s">
        <v>269</v>
      </c>
      <c r="D28" s="84" t="s">
        <v>270</v>
      </c>
      <c r="E28" s="55" t="s">
        <v>426</v>
      </c>
    </row>
    <row r="29" spans="1:5" ht="25" customHeight="1" x14ac:dyDescent="0.35">
      <c r="A29" s="175"/>
      <c r="B29" s="188"/>
      <c r="C29" s="188"/>
      <c r="D29" s="181" t="s">
        <v>206</v>
      </c>
      <c r="E29" s="50" t="s">
        <v>426</v>
      </c>
    </row>
    <row r="30" spans="1:5" ht="80" customHeight="1" thickBot="1" x14ac:dyDescent="0.4">
      <c r="A30" s="174" t="s">
        <v>207</v>
      </c>
      <c r="B30" s="52"/>
      <c r="C30" s="52"/>
      <c r="D30" s="52"/>
      <c r="E30" s="53"/>
    </row>
    <row r="31" spans="1:5" ht="15" thickBot="1" x14ac:dyDescent="0.4">
      <c r="A31" s="123"/>
      <c r="B31" s="123"/>
      <c r="C31" s="123"/>
      <c r="D31" s="123"/>
      <c r="E31" s="123"/>
    </row>
    <row r="32" spans="1:5" ht="30" customHeight="1" x14ac:dyDescent="0.35">
      <c r="A32" s="168" t="s">
        <v>112</v>
      </c>
      <c r="B32" s="169"/>
      <c r="C32" s="169"/>
      <c r="D32" s="169"/>
      <c r="E32" s="170"/>
    </row>
    <row r="33" spans="1:5" ht="25" customHeight="1" x14ac:dyDescent="0.35">
      <c r="A33" s="182" t="s">
        <v>200</v>
      </c>
      <c r="B33" s="184" t="s">
        <v>201</v>
      </c>
      <c r="C33" s="184"/>
      <c r="D33" s="184" t="s">
        <v>1</v>
      </c>
      <c r="E33" s="185" t="s">
        <v>272</v>
      </c>
    </row>
    <row r="34" spans="1:5" ht="50" customHeight="1" x14ac:dyDescent="0.35">
      <c r="A34" s="186" t="s">
        <v>202</v>
      </c>
      <c r="B34" s="190">
        <f>'Phase 2 First Grade'!E20</f>
        <v>8</v>
      </c>
      <c r="C34" s="177" t="s">
        <v>210</v>
      </c>
      <c r="D34" s="84" t="s">
        <v>248</v>
      </c>
      <c r="E34" s="55" t="s">
        <v>426</v>
      </c>
    </row>
    <row r="35" spans="1:5" ht="50" customHeight="1" x14ac:dyDescent="0.35">
      <c r="A35" s="186" t="s">
        <v>203</v>
      </c>
      <c r="B35" s="190">
        <f>'Phase 2 First Grade'!E43</f>
        <v>16</v>
      </c>
      <c r="C35" s="177" t="s">
        <v>211</v>
      </c>
      <c r="D35" s="84" t="s">
        <v>250</v>
      </c>
      <c r="E35" s="55" t="s">
        <v>426</v>
      </c>
    </row>
    <row r="36" spans="1:5" ht="50" customHeight="1" x14ac:dyDescent="0.35">
      <c r="A36" s="186" t="s">
        <v>204</v>
      </c>
      <c r="B36" s="130">
        <f>'Phase 2 First Grade'!E58</f>
        <v>8.5</v>
      </c>
      <c r="C36" s="177" t="s">
        <v>212</v>
      </c>
      <c r="D36" s="84" t="s">
        <v>259</v>
      </c>
      <c r="E36" s="55" t="s">
        <v>426</v>
      </c>
    </row>
    <row r="37" spans="1:5" ht="50" customHeight="1" x14ac:dyDescent="0.35">
      <c r="A37" s="186" t="s">
        <v>213</v>
      </c>
      <c r="B37" s="130">
        <f>'Phase 2 First Grade'!E69</f>
        <v>6</v>
      </c>
      <c r="C37" s="177" t="s">
        <v>215</v>
      </c>
      <c r="D37" s="84" t="s">
        <v>249</v>
      </c>
      <c r="E37" s="55" t="s">
        <v>426</v>
      </c>
    </row>
    <row r="38" spans="1:5" ht="50" customHeight="1" x14ac:dyDescent="0.35">
      <c r="A38" s="186" t="s">
        <v>214</v>
      </c>
      <c r="B38" s="130">
        <f>'Phase 2 First Grade'!E87</f>
        <v>13</v>
      </c>
      <c r="C38" s="177" t="s">
        <v>220</v>
      </c>
      <c r="D38" s="84" t="s">
        <v>271</v>
      </c>
      <c r="E38" s="55" t="s">
        <v>426</v>
      </c>
    </row>
    <row r="39" spans="1:5" ht="25" customHeight="1" x14ac:dyDescent="0.35">
      <c r="A39" s="175"/>
      <c r="B39" s="188"/>
      <c r="C39" s="188"/>
      <c r="D39" s="191" t="s">
        <v>206</v>
      </c>
      <c r="E39" s="50" t="s">
        <v>426</v>
      </c>
    </row>
    <row r="40" spans="1:5" ht="80" customHeight="1" thickBot="1" x14ac:dyDescent="0.4">
      <c r="A40" s="189" t="s">
        <v>207</v>
      </c>
      <c r="B40" s="52"/>
      <c r="C40" s="52"/>
      <c r="D40" s="52" t="s">
        <v>427</v>
      </c>
      <c r="E40" s="53"/>
    </row>
    <row r="41" spans="1:5" ht="15" thickBot="1" x14ac:dyDescent="0.4">
      <c r="A41" s="123"/>
      <c r="B41" s="123"/>
      <c r="C41" s="123"/>
      <c r="D41" s="123"/>
      <c r="E41" s="123"/>
    </row>
    <row r="42" spans="1:5" ht="30" customHeight="1" x14ac:dyDescent="0.35">
      <c r="A42" s="168" t="s">
        <v>145</v>
      </c>
      <c r="B42" s="169"/>
      <c r="C42" s="169"/>
      <c r="D42" s="169"/>
      <c r="E42" s="170"/>
    </row>
    <row r="43" spans="1:5" ht="25" customHeight="1" x14ac:dyDescent="0.35">
      <c r="A43" s="182" t="s">
        <v>200</v>
      </c>
      <c r="B43" s="184" t="s">
        <v>201</v>
      </c>
      <c r="C43" s="184"/>
      <c r="D43" s="184" t="s">
        <v>1</v>
      </c>
      <c r="E43" s="185" t="s">
        <v>272</v>
      </c>
    </row>
    <row r="44" spans="1:5" ht="50" customHeight="1" x14ac:dyDescent="0.35">
      <c r="A44" s="186" t="s">
        <v>216</v>
      </c>
      <c r="B44" s="130">
        <f>'Phase 2 Second Grade'!E27</f>
        <v>16</v>
      </c>
      <c r="C44" s="177" t="s">
        <v>211</v>
      </c>
      <c r="D44" s="84" t="s">
        <v>250</v>
      </c>
      <c r="E44" s="55" t="s">
        <v>426</v>
      </c>
    </row>
    <row r="45" spans="1:5" ht="50" customHeight="1" x14ac:dyDescent="0.35">
      <c r="A45" s="186" t="s">
        <v>217</v>
      </c>
      <c r="B45" s="130">
        <f>'Phase 2 Second Grade'!E45</f>
        <v>13</v>
      </c>
      <c r="C45" s="177" t="s">
        <v>220</v>
      </c>
      <c r="D45" s="84" t="s">
        <v>260</v>
      </c>
      <c r="E45" s="55" t="s">
        <v>426</v>
      </c>
    </row>
    <row r="46" spans="1:5" ht="50" customHeight="1" x14ac:dyDescent="0.35">
      <c r="A46" s="186" t="s">
        <v>218</v>
      </c>
      <c r="B46" s="130">
        <f>'Phase 2 Second Grade'!E56</f>
        <v>6</v>
      </c>
      <c r="C46" s="177" t="s">
        <v>215</v>
      </c>
      <c r="D46" s="84" t="s">
        <v>249</v>
      </c>
      <c r="E46" s="55" t="s">
        <v>426</v>
      </c>
    </row>
    <row r="47" spans="1:5" ht="50" customHeight="1" x14ac:dyDescent="0.35">
      <c r="A47" s="187" t="s">
        <v>219</v>
      </c>
      <c r="B47" s="130">
        <f>'Phase 2 Second Grade'!E73</f>
        <v>10.5</v>
      </c>
      <c r="C47" s="177" t="s">
        <v>208</v>
      </c>
      <c r="D47" s="84" t="s">
        <v>245</v>
      </c>
      <c r="E47" s="55" t="s">
        <v>426</v>
      </c>
    </row>
    <row r="48" spans="1:5" ht="25" customHeight="1" x14ac:dyDescent="0.35">
      <c r="A48" s="175"/>
      <c r="B48" s="188"/>
      <c r="C48" s="188"/>
      <c r="D48" s="181" t="s">
        <v>206</v>
      </c>
      <c r="E48" s="50" t="s">
        <v>426</v>
      </c>
    </row>
    <row r="49" spans="1:5" ht="80" customHeight="1" thickBot="1" x14ac:dyDescent="0.4">
      <c r="A49" s="174" t="s">
        <v>207</v>
      </c>
      <c r="B49" s="52"/>
      <c r="C49" s="52"/>
      <c r="D49" s="52"/>
      <c r="E49" s="53"/>
    </row>
    <row r="50" spans="1:5" ht="14.5" customHeight="1" thickBot="1" x14ac:dyDescent="0.4">
      <c r="A50" s="123"/>
      <c r="B50" s="123"/>
      <c r="C50" s="123"/>
      <c r="D50" s="123"/>
      <c r="E50" s="123"/>
    </row>
    <row r="51" spans="1:5" ht="30" customHeight="1" x14ac:dyDescent="0.35">
      <c r="A51" s="168" t="s">
        <v>146</v>
      </c>
      <c r="B51" s="169"/>
      <c r="C51" s="169"/>
      <c r="D51" s="169"/>
      <c r="E51" s="170"/>
    </row>
    <row r="52" spans="1:5" ht="25" customHeight="1" x14ac:dyDescent="0.35">
      <c r="A52" s="182" t="s">
        <v>200</v>
      </c>
      <c r="B52" s="183" t="s">
        <v>201</v>
      </c>
      <c r="C52" s="183"/>
      <c r="D52" s="184" t="s">
        <v>1</v>
      </c>
      <c r="E52" s="185" t="s">
        <v>272</v>
      </c>
    </row>
    <row r="53" spans="1:5" ht="50" customHeight="1" x14ac:dyDescent="0.35">
      <c r="A53" s="175" t="s">
        <v>216</v>
      </c>
      <c r="B53" s="176">
        <f>'Phase 2 Third Grade'!E27</f>
        <v>11.5</v>
      </c>
      <c r="C53" s="177" t="s">
        <v>211</v>
      </c>
      <c r="D53" s="178" t="s">
        <v>251</v>
      </c>
      <c r="E53" s="55" t="s">
        <v>428</v>
      </c>
    </row>
    <row r="54" spans="1:5" ht="50" customHeight="1" x14ac:dyDescent="0.35">
      <c r="A54" s="175" t="s">
        <v>217</v>
      </c>
      <c r="B54" s="176">
        <f>'Phase 2 Third Grade'!E46</f>
        <v>12.5</v>
      </c>
      <c r="C54" s="179" t="s">
        <v>222</v>
      </c>
      <c r="D54" s="178" t="s">
        <v>252</v>
      </c>
      <c r="E54" s="55" t="s">
        <v>426</v>
      </c>
    </row>
    <row r="55" spans="1:5" ht="50" customHeight="1" x14ac:dyDescent="0.35">
      <c r="A55" s="175" t="s">
        <v>221</v>
      </c>
      <c r="B55" s="176">
        <f>'Phase 2 Third Grade'!E57</f>
        <v>6</v>
      </c>
      <c r="C55" s="179" t="s">
        <v>215</v>
      </c>
      <c r="D55" s="178" t="s">
        <v>249</v>
      </c>
      <c r="E55" s="55" t="s">
        <v>426</v>
      </c>
    </row>
    <row r="56" spans="1:5" ht="50" customHeight="1" x14ac:dyDescent="0.35">
      <c r="A56" s="175" t="s">
        <v>219</v>
      </c>
      <c r="B56" s="130">
        <f>'Phase 2 Third Grade'!E76</f>
        <v>12.5</v>
      </c>
      <c r="C56" s="179" t="s">
        <v>222</v>
      </c>
      <c r="D56" s="178" t="s">
        <v>253</v>
      </c>
      <c r="E56" s="55" t="s">
        <v>426</v>
      </c>
    </row>
    <row r="57" spans="1:5" ht="25" customHeight="1" x14ac:dyDescent="0.35">
      <c r="A57" s="175"/>
      <c r="B57" s="180"/>
      <c r="C57" s="180"/>
      <c r="D57" s="181" t="s">
        <v>206</v>
      </c>
      <c r="E57" s="31" t="s">
        <v>426</v>
      </c>
    </row>
    <row r="58" spans="1:5" ht="80" customHeight="1" thickBot="1" x14ac:dyDescent="0.4">
      <c r="A58" s="174" t="s">
        <v>207</v>
      </c>
      <c r="B58" s="52"/>
      <c r="C58" s="52"/>
      <c r="D58" s="52"/>
      <c r="E58" s="53"/>
    </row>
    <row r="59" spans="1:5" ht="15" thickBot="1" x14ac:dyDescent="0.4">
      <c r="A59" s="123"/>
      <c r="B59" s="123"/>
      <c r="C59" s="123"/>
      <c r="D59" s="123"/>
      <c r="E59" s="123"/>
    </row>
    <row r="60" spans="1:5" ht="30" customHeight="1" x14ac:dyDescent="0.35">
      <c r="A60" s="168" t="s">
        <v>192</v>
      </c>
      <c r="B60" s="169"/>
      <c r="C60" s="169"/>
      <c r="D60" s="169"/>
      <c r="E60" s="170"/>
    </row>
    <row r="61" spans="1:5" ht="25" customHeight="1" x14ac:dyDescent="0.35">
      <c r="A61" s="171" t="s">
        <v>200</v>
      </c>
      <c r="B61" s="172" t="s">
        <v>201</v>
      </c>
      <c r="C61" s="172"/>
      <c r="D61" s="172" t="s">
        <v>1</v>
      </c>
      <c r="E61" s="173" t="s">
        <v>272</v>
      </c>
    </row>
    <row r="62" spans="1:5" ht="50" customHeight="1" x14ac:dyDescent="0.35">
      <c r="A62" s="163" t="s">
        <v>192</v>
      </c>
      <c r="B62" s="130">
        <f>'Usability, Professional Dev.'!E14</f>
        <v>5</v>
      </c>
      <c r="C62" s="164" t="s">
        <v>223</v>
      </c>
      <c r="D62" s="148" t="s">
        <v>254</v>
      </c>
      <c r="E62" s="54" t="s">
        <v>426</v>
      </c>
    </row>
    <row r="63" spans="1:5" ht="25" customHeight="1" x14ac:dyDescent="0.35">
      <c r="A63" s="165"/>
      <c r="B63" s="166"/>
      <c r="C63" s="166"/>
      <c r="D63" s="167" t="s">
        <v>67</v>
      </c>
      <c r="E63" s="49" t="s">
        <v>426</v>
      </c>
    </row>
    <row r="64" spans="1:5" ht="80" customHeight="1" thickBot="1" x14ac:dyDescent="0.4">
      <c r="A64" s="162" t="s">
        <v>207</v>
      </c>
      <c r="B64" s="58"/>
      <c r="C64" s="58"/>
      <c r="D64" s="58"/>
      <c r="E64" s="59"/>
    </row>
    <row r="65" spans="1:5" ht="15" thickBot="1" x14ac:dyDescent="0.4">
      <c r="A65" s="123"/>
      <c r="B65" s="123"/>
      <c r="C65" s="123"/>
      <c r="D65" s="123"/>
      <c r="E65" s="123"/>
    </row>
    <row r="66" spans="1:5" ht="30" customHeight="1" x14ac:dyDescent="0.35">
      <c r="A66" s="168" t="s">
        <v>278</v>
      </c>
      <c r="B66" s="169"/>
      <c r="C66" s="169"/>
      <c r="D66" s="169"/>
      <c r="E66" s="170"/>
    </row>
    <row r="67" spans="1:5" ht="74" customHeight="1" x14ac:dyDescent="0.35">
      <c r="A67" s="171" t="s">
        <v>200</v>
      </c>
      <c r="B67" s="172" t="s">
        <v>201</v>
      </c>
      <c r="C67" s="172"/>
      <c r="D67" s="172" t="s">
        <v>288</v>
      </c>
      <c r="E67" s="173" t="s">
        <v>272</v>
      </c>
    </row>
    <row r="68" spans="1:5" ht="50" customHeight="1" x14ac:dyDescent="0.35">
      <c r="A68" s="163" t="s">
        <v>284</v>
      </c>
      <c r="B68" s="130">
        <f>'Usability, Professional Dev.'!E22</f>
        <v>1</v>
      </c>
      <c r="C68" s="164" t="s">
        <v>285</v>
      </c>
      <c r="D68" s="148" t="s">
        <v>287</v>
      </c>
      <c r="E68" s="54" t="s">
        <v>429</v>
      </c>
    </row>
    <row r="69" spans="1:5" ht="30" customHeight="1" x14ac:dyDescent="0.35">
      <c r="A69" s="165"/>
      <c r="B69" s="166"/>
      <c r="C69" s="166"/>
      <c r="D69" s="167" t="s">
        <v>67</v>
      </c>
      <c r="E69" s="49" t="s">
        <v>429</v>
      </c>
    </row>
    <row r="70" spans="1:5" ht="80" customHeight="1" thickBot="1" x14ac:dyDescent="0.4">
      <c r="A70" s="162" t="s">
        <v>207</v>
      </c>
      <c r="B70" s="58"/>
      <c r="C70" s="58"/>
      <c r="D70" s="58"/>
      <c r="E70" s="59"/>
    </row>
  </sheetData>
  <sheetProtection algorithmName="SHA-512" hashValue="pn4gUzQ1rE849xAoh2gFiutD/T+I4ww8DgPk8IGy2TxMaXVA8SQ3Tuk1Bafc1aM1SMtWRGTmU8xve8osJ2ZuVg==" saltValue="yN3JLsPflxRhQH0yZqCCKw==" spinCount="100000" sheet="1" formatCells="0" formatColumns="0" formatRows="0"/>
  <dataValidations count="2">
    <dataValidation type="list" allowBlank="1" showInputMessage="1" showErrorMessage="1" sqref="E69 E25:E29 E34:E39 E44:E48 E53:E57 E62:E63" xr:uid="{00000000-0002-0000-0800-000000000000}">
      <formula1>"Meets Expectations, Partially Meets Expectations, Doesn’t Meet Expectations"</formula1>
    </dataValidation>
    <dataValidation type="list" allowBlank="1" showInputMessage="1" showErrorMessage="1" sqref="E68" xr:uid="{F495F4F9-7021-498A-9FCE-2DFBF435C8A1}">
      <formula1>"Meets Expectations,  Doesn’t Meet Expectations"</formula1>
    </dataValidation>
  </dataValidations>
  <pageMargins left="0.7" right="0.7" top="0.75" bottom="0.75" header="0.3" footer="0.3"/>
  <pageSetup scale="78" orientation="landscape" horizontalDpi="4294967293" verticalDpi="4294967293" r:id="rId1"/>
  <headerFooter>
    <oddFooter>&amp;LJanuary 2020&amp;CCore Program Review&amp;RRating Summary</oddFooter>
  </headerFooter>
  <rowBreaks count="4" manualBreakCount="4">
    <brk id="31" max="16383" man="1"/>
    <brk id="41" max="16383" man="1"/>
    <brk id="50" max="16383" man="1"/>
    <brk id="5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6"/>
  <sheetViews>
    <sheetView tabSelected="1" zoomScaleNormal="100" workbookViewId="0">
      <selection activeCell="E10" sqref="E10"/>
    </sheetView>
  </sheetViews>
  <sheetFormatPr defaultRowHeight="14.5" x14ac:dyDescent="0.35"/>
  <cols>
    <col min="1" max="1" width="25.54296875" customWidth="1"/>
    <col min="2" max="2" width="60.54296875" customWidth="1"/>
  </cols>
  <sheetData>
    <row r="1" spans="1:3" ht="18.5" x14ac:dyDescent="0.35">
      <c r="A1" s="43" t="s">
        <v>227</v>
      </c>
      <c r="B1" s="43"/>
    </row>
    <row r="2" spans="1:3" ht="15" thickBot="1" x14ac:dyDescent="0.4"/>
    <row r="3" spans="1:3" ht="50.15" customHeight="1" thickBot="1" x14ac:dyDescent="0.4">
      <c r="A3" s="17" t="s">
        <v>273</v>
      </c>
      <c r="B3" s="32" t="s">
        <v>430</v>
      </c>
    </row>
    <row r="4" spans="1:3" ht="50.15" customHeight="1" thickBot="1" x14ac:dyDescent="0.4">
      <c r="A4" s="17" t="s">
        <v>224</v>
      </c>
      <c r="B4" s="33"/>
    </row>
    <row r="5" spans="1:3" ht="20.149999999999999" customHeight="1" thickBot="1" x14ac:dyDescent="0.4">
      <c r="A5" s="5"/>
      <c r="B5" s="18"/>
    </row>
    <row r="6" spans="1:3" ht="50.15" customHeight="1" thickBot="1" x14ac:dyDescent="0.4">
      <c r="A6" s="20" t="s">
        <v>228</v>
      </c>
      <c r="B6" s="24" t="str">
        <f>'Core Programs Rating Summary'!C18</f>
        <v>20-25 points = program moves to Phase 2</v>
      </c>
    </row>
    <row r="7" spans="1:3" ht="50.15" customHeight="1" thickBot="1" x14ac:dyDescent="0.4">
      <c r="A7" s="20" t="s">
        <v>192</v>
      </c>
      <c r="B7" s="24" t="str">
        <f>'Core Programs Rating Summary'!E63</f>
        <v>Meets Expectations</v>
      </c>
      <c r="C7" s="13"/>
    </row>
    <row r="8" spans="1:3" ht="50.15" customHeight="1" thickBot="1" x14ac:dyDescent="0.4">
      <c r="A8" s="35" t="s">
        <v>284</v>
      </c>
      <c r="B8" s="36" t="str">
        <f>'Core Programs Rating Summary'!E69</f>
        <v>Doesn’t Meet Expectations</v>
      </c>
    </row>
    <row r="9" spans="1:3" ht="20.149999999999999" customHeight="1" thickBot="1" x14ac:dyDescent="0.4">
      <c r="A9" s="5"/>
      <c r="B9" s="18"/>
    </row>
    <row r="10" spans="1:3" ht="50.15" customHeight="1" x14ac:dyDescent="0.35">
      <c r="A10" s="57" t="s">
        <v>237</v>
      </c>
      <c r="B10" s="56"/>
    </row>
    <row r="11" spans="1:3" ht="50.15" customHeight="1" x14ac:dyDescent="0.35">
      <c r="A11" s="42" t="s">
        <v>225</v>
      </c>
      <c r="B11" s="14" t="s">
        <v>272</v>
      </c>
    </row>
    <row r="12" spans="1:3" ht="50.15" customHeight="1" x14ac:dyDescent="0.35">
      <c r="A12" s="42" t="s">
        <v>0</v>
      </c>
      <c r="B12" s="19" t="str">
        <f>'Core Programs Rating Summary'!E29</f>
        <v>Meets Expectations</v>
      </c>
    </row>
    <row r="13" spans="1:3" ht="50.15" customHeight="1" x14ac:dyDescent="0.35">
      <c r="A13" s="42" t="s">
        <v>112</v>
      </c>
      <c r="B13" s="19" t="str">
        <f>'Core Programs Rating Summary'!E39</f>
        <v>Meets Expectations</v>
      </c>
    </row>
    <row r="14" spans="1:3" ht="50.15" customHeight="1" x14ac:dyDescent="0.35">
      <c r="A14" s="42" t="s">
        <v>145</v>
      </c>
      <c r="B14" s="19" t="str">
        <f>'Core Programs Rating Summary'!E48</f>
        <v>Meets Expectations</v>
      </c>
    </row>
    <row r="15" spans="1:3" ht="50.15" customHeight="1" x14ac:dyDescent="0.35">
      <c r="A15" s="42" t="s">
        <v>146</v>
      </c>
      <c r="B15" s="19" t="str">
        <f>'Core Programs Rating Summary'!E57</f>
        <v>Meets Expectations</v>
      </c>
    </row>
    <row r="16" spans="1:3" ht="50.15" customHeight="1" thickBot="1" x14ac:dyDescent="0.4">
      <c r="A16" s="21" t="s">
        <v>226</v>
      </c>
      <c r="B16" s="34" t="s">
        <v>431</v>
      </c>
    </row>
  </sheetData>
  <sheetProtection algorithmName="SHA-512" hashValue="bVP1x3NkMAXYtw6BW+53k/MKZ7WsmV1sOXxQF3zdtnxuD7KYE9vuUxbCKA0Zbp6ltgezoxivlf5k5d/h+VGaWw==" saltValue="TkU1j2/xOBY6lao8R8FrCA==" spinCount="100000" sheet="1" formatCells="0" formatColumns="0" formatRows="0"/>
  <pageMargins left="0.7" right="0.7" top="0.75" bottom="0.75" header="0.3" footer="0.3"/>
  <pageSetup scale="78" orientation="landscape" horizontalDpi="4294967293" verticalDpi="4294967293" r:id="rId1"/>
  <headerFooter>
    <oddFooter>&amp;LJanuary 2020&amp;CCore Program Review&amp;RFinal Summary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Rating Definitions</vt:lpstr>
      <vt:lpstr>Phase 1</vt:lpstr>
      <vt:lpstr>Phase 2 Kindergarten</vt:lpstr>
      <vt:lpstr>Phase 2 First Grade</vt:lpstr>
      <vt:lpstr>Phase 2 Second Grade</vt:lpstr>
      <vt:lpstr>Phase 2 Third Grade</vt:lpstr>
      <vt:lpstr>Usability, Professional Dev.</vt:lpstr>
      <vt:lpstr>Core Programs Rating Summary</vt:lpstr>
      <vt:lpstr>Final Summary</vt:lpstr>
    </vt:vector>
  </TitlesOfParts>
  <Company>Colorado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Yetter, Tammy</dc:creator>
  <cp:lastModifiedBy>Calzadillas, Marisa</cp:lastModifiedBy>
  <cp:lastPrinted>2020-04-03T20:11:48Z</cp:lastPrinted>
  <dcterms:created xsi:type="dcterms:W3CDTF">2020-01-29T22:20:11Z</dcterms:created>
  <dcterms:modified xsi:type="dcterms:W3CDTF">2020-06-24T15:29:14Z</dcterms:modified>
</cp:coreProperties>
</file>