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yetter_t\Desktop\READ Act Implementation\2021-22 Instructional Program Reviews\Rubrics\"/>
    </mc:Choice>
  </mc:AlternateContent>
  <xr:revisionPtr revIDLastSave="0" documentId="13_ncr:1_{EC28DDE0-EF50-45CD-A42F-7A91E1683DC7}" xr6:coauthVersionLast="47" xr6:coauthVersionMax="47" xr10:uidLastSave="{00000000-0000-0000-0000-000000000000}"/>
  <bookViews>
    <workbookView xWindow="28680" yWindow="-120" windowWidth="29040" windowHeight="17640" tabRatio="794"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E71" i="6"/>
  <c r="B7" i="9"/>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8"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<sst xmlns="http://schemas.openxmlformats.org/spreadsheetml/2006/main" count="603" uniqueCount="310">
  <si>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</si>
  <si>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</si>
  <si>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</si>
  <si>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</si>
  <si>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</si>
  <si>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</si>
  <si>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</si>
  <si>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</si>
  <si>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</si>
  <si>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</si>
  <si>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</si>
  <si>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</si>
  <si>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</si>
  <si>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</si>
  <si>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</si>
  <si>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</si>
  <si>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</si>
  <si>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</si>
  <si>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</si>
  <si>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</si>
  <si>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</si>
  <si>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</si>
  <si>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</si>
  <si>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</si>
  <si>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</si>
  <si>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</si>
  <si>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</si>
  <si>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</si>
  <si>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</si>
  <si>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</si>
  <si>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</si>
  <si>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</si>
  <si>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</si>
  <si>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</si>
  <si>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</si>
  <si>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</si>
  <si>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</si>
  <si>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</si>
  <si>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</si>
  <si>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</si>
  <si>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</si>
  <si>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</si>
  <si>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</si>
  <si>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</si>
  <si>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</si>
  <si>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</si>
  <si>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</si>
  <si>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</si>
  <si>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</si>
  <si>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</si>
  <si>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</si>
  <si>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</si>
  <si>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</si>
  <si>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</si>
  <si>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</si>
  <si>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</si>
  <si>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</si>
  <si>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</si>
  <si>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</si>
  <si>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</si>
  <si>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</si>
  <si>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</si>
  <si>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</si>
  <si>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</si>
  <si>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</si>
  <si>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</si>
  <si>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</si>
  <si>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</si>
  <si>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</si>
  <si>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</si>
  <si>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</si>
  <si>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</si>
  <si>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</si>
  <si>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</si>
  <si>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</si>
  <si>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</si>
  <si>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</si>
  <si>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</si>
  <si>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</si>
  <si>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</si>
  <si>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</si>
  <si>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</si>
  <si>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</si>
  <si>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</si>
  <si>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</si>
  <si>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</si>
  <si>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</si>
  <si>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</si>
  <si>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</si>
  <si>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</si>
  <si>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</si>
  <si>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</si>
  <si>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</si>
  <si>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</si>
  <si>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</si>
  <si>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</si>
  <si>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</si>
  <si>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</si>
  <si>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</si>
  <si>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</si>
  <si>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</si>
  <si>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</si>
  <si>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</si>
  <si>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</si>
  <si>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</si>
  <si>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</si>
  <si>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</si>
  <si>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</si>
  <si>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</si>
  <si>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</si>
  <si>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</si>
  <si>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</si>
  <si>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</si>
  <si>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</si>
  <si>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</si>
  <si>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</si>
  <si>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</si>
  <si>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</si>
  <si>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</si>
  <si>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</si>
  <si>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</si>
  <si>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</si>
  <si>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</si>
  <si>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</si>
  <si>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</si>
  <si>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</si>
  <si>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</si>
  <si>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</si>
  <si>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</si>
  <si>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</si>
  <si>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</si>
  <si>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</si>
  <si>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</si>
  <si>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</si>
  <si>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</si>
  <si>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</si>
  <si>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</si>
  <si>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</si>
  <si>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</si>
  <si>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</si>
  <si>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</si>
  <si>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</si>
  <si>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</si>
  <si>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</si>
  <si>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</si>
  <si>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</si>
  <si>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</si>
  <si>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</si>
  <si>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</si>
  <si>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</si>
  <si>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</si>
  <si>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</si>
  <si>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</si>
  <si>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</si>
  <si>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</si>
  <si>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</si>
  <si>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</si>
  <si>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</si>
  <si>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</si>
  <si>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</si>
  <si>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</si>
  <si>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</si>
  <si>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</si>
  <si>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</si>
  <si>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</si>
  <si>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</si>
  <si>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</si>
  <si>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</si>
  <si>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</si>
  <si>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</si>
  <si>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</si>
  <si>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</si>
  <si>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</si>
  <si>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</si>
  <si>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</si>
  <si>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</si>
  <si>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</si>
  <si>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</si>
  <si>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</si>
  <si>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</si>
  <si>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</si>
  <si>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</si>
  <si>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</si>
  <si>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</si>
  <si>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</si>
  <si>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</si>
  <si>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</si>
  <si>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</si>
  <si>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</si>
  <si>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</si>
  <si>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</si>
  <si>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</si>
  <si>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</si>
  <si>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</si>
  <si>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</si>
  <si>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</si>
  <si>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</si>
  <si>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</si>
  <si>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</si>
  <si>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</si>
  <si>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</si>
  <si>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</si>
  <si>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</si>
  <si>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</si>
  <si>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</si>
  <si>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</si>
  <si>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</si>
  <si>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</si>
  <si>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</si>
  <si>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</si>
  <si>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</si>
  <si>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</si>
  <si>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</si>
  <si>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</si>
  <si>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</si>
  <si>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</si>
  <si>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</si>
  <si>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</si>
  <si>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</si>
  <si>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</si>
  <si>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</si>
  <si>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</si>
  <si>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</si>
  <si>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</si>
  <si>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</si>
  <si>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</si>
  <si>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</si>
  <si>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</si>
  <si>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</si>
  <si>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</si>
  <si>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</si>
  <si>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</si>
  <si>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</si>
  <si>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</si>
  <si>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</si>
  <si>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</si>
  <si>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</si>
  <si>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</si>
  <si>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</si>
  <si>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</si>
  <si>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</si>
  <si>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</si>
  <si>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</si>
  <si>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</si>
  <si>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</si>
  <si>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</si>
  <si>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</si>
  <si>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</si>
  <si>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</si>
  <si>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</si>
  <si>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</si>
  <si>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</si>
  <si>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</si>
  <si>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</si>
  <si>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</si>
  <si>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</si>
  <si>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</si>
  <si>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</si>
  <si>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</si>
  <si>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</si>
  <si>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</si>
  <si>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</si>
  <si>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</si>
  <si>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</si>
  <si>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</si>
  <si>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</si>
  <si>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</si>
  <si>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</si>
  <si>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</si>
  <si>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</si>
  <si>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</si>
  <si>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</si>
  <si>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</si>
  <si>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</si>
  <si>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</si>
  <si>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</si>
  <si>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</si>
  <si>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</si>
  <si>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</si>
  <si>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</si>
  <si>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</si>
  <si>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</si>
  <si>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</si>
  <si>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</si>
  <si>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</si>
  <si>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</si>
  <si>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</si>
  <si>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</si>
  <si>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</si>
  <si>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</si>
  <si>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</si>
  <si>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</si>
  <si>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</si>
  <si>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</si>
  <si>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</si>
  <si>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</si>
  <si>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</si>
  <si>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</si>
  <si>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</si>
  <si>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</si>
  <si>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</si>
  <si>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</si>
  <si>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</si>
  <si>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</si>
  <si>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</si>
  <si>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</si>
  <si>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(Recommended for grades:____)</t>
  </si>
  <si>
    <t>All points needed to move to Phase 2 review.</t>
  </si>
  <si>
    <t>To move forward, a program must be marked as "Met" in all criteria in Section 1 as well as receive a score of 20 points or higher.</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</si>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</sst>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68">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5"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5"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7" fillId="0" borderId="0" xfId="0" applyFont="1" applyAlignment="1">
      <alignment wrapText="1"/>
    </xf>
    <xf numFmtId="0" fontId="8"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5"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6" fillId="0" borderId="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0" fillId="0" borderId="14" xfId="0" applyBorder="1" applyAlignment="1">
      <alignment horizontal="center"/>
    </xf>
    <xf numFmtId="0" fontId="0" fillId="0" borderId="19" xfId="0" applyBorder="1" applyAlignment="1">
      <alignment horizontal="center"/>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Fill="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3" fillId="0"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0" fontId="0" fillId="0" borderId="14" xfId="0" applyFill="1" applyBorder="1" applyAlignment="1">
      <alignment horizontal="center" vertical="center"/>
    </xf>
    <xf numFmtId="0" fontId="2" fillId="2" borderId="42" xfId="0" applyFont="1" applyFill="1" applyBorder="1"/>
    <xf numFmtId="0" fontId="2" fillId="2" borderId="43" xfId="0" applyFont="1" applyFill="1" applyBorder="1"/>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tabSelected="1" zoomScaleNormal="100" workbookViewId="0">
      <selection activeCell="A4" sqref="A4"/>
    </sheetView>
  </sheetViews>
  <sheetFormatPr defaultRowHeight="14.5" x14ac:dyDescent="0.35"/>
  <cols>
    <col min="1" max="1" width="122.54296875" customWidth="1"/>
  </cols>
  <sheetData>
    <row r="1" spans="1:1" ht="18.5" x14ac:dyDescent="0.45">
      <c r="A1" s="30" t="s">
        <v>0</v>
      </c>
    </row>
    <row r="2" spans="1:1" ht="18.5" x14ac:dyDescent="0.45">
      <c r="A2" s="30" t="s">
        <v>1</v>
      </c>
    </row>
    <row r="3" spans="1:1" ht="18.5" x14ac:dyDescent="0.45">
      <c r="A3" s="30" t="s">
        <v>2</v>
      </c>
    </row>
    <row r="4" spans="1:1" ht="18.5" x14ac:dyDescent="0.45">
      <c r="A4" s="30" t="s">
        <v>3</v>
      </c>
    </row>
    <row r="5" spans="1:1" ht="18.5" x14ac:dyDescent="0.45">
      <c r="A5" s="30"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jQUUUn+xsaE7vDW+GgitO1042EXJsjitzrldpo6KjIlHOUE7ZwwQlelU6Y14Y66RjePmCjfnw6G16C/275RWHw==" saltValue="zKELF8Az93w6MPWmLD/I3g==" spinCount="100000" sheet="1" objects="1" scenarios="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zoomScaleNormal="100" workbookViewId="0"/>
  </sheetViews>
  <sheetFormatPr defaultRowHeight="14.5" x14ac:dyDescent="0.35"/>
  <cols>
    <col min="1" max="1" width="25.54296875" customWidth="1"/>
    <col min="2" max="2" width="60.54296875" customWidth="1"/>
  </cols>
  <sheetData>
    <row r="1" spans="1:2" ht="18.5" x14ac:dyDescent="0.35">
      <c r="A1" s="33" t="s">
        <v>299</v>
      </c>
      <c r="B1" s="33"/>
    </row>
    <row r="2" spans="1:2" ht="15" thickBot="1" x14ac:dyDescent="0.4"/>
    <row r="3" spans="1:2" ht="50.15" customHeight="1" thickBot="1" x14ac:dyDescent="0.4">
      <c r="A3" s="12" t="s">
        <v>300</v>
      </c>
      <c r="B3" s="25"/>
    </row>
    <row r="4" spans="1:2" ht="50.15" customHeight="1" thickBot="1" x14ac:dyDescent="0.4">
      <c r="A4" s="12" t="s">
        <v>301</v>
      </c>
      <c r="B4" s="26"/>
    </row>
    <row r="5" spans="1:2" ht="20.149999999999999" customHeight="1" thickBot="1" x14ac:dyDescent="0.4">
      <c r="A5" s="4"/>
      <c r="B5" s="13"/>
    </row>
    <row r="6" spans="1:2" ht="50.15" customHeight="1" thickBot="1" x14ac:dyDescent="0.4">
      <c r="A6" s="15" t="s">
        <v>302</v>
      </c>
      <c r="B6" s="17">
        <f>'Core Programs Rating Summary'!C18</f>
        <v>0</v>
      </c>
    </row>
    <row r="7" spans="1:2" ht="50.15" customHeight="1" thickBot="1" x14ac:dyDescent="0.4">
      <c r="A7" s="15" t="s">
        <v>291</v>
      </c>
      <c r="B7" s="17">
        <f>'Core Programs Rating Summary'!E63</f>
        <v>0</v>
      </c>
    </row>
    <row r="8" spans="1:2" ht="50.15" customHeight="1" thickBot="1" x14ac:dyDescent="0.4">
      <c r="A8" s="28" t="s">
        <v>296</v>
      </c>
      <c r="B8" s="154">
        <f>'Core Programs Rating Summary'!E69</f>
        <v>0</v>
      </c>
    </row>
    <row r="9" spans="1:2" ht="20.149999999999999" customHeight="1" thickBot="1" x14ac:dyDescent="0.4">
      <c r="A9" s="4"/>
      <c r="B9" s="13"/>
    </row>
    <row r="10" spans="1:2" ht="50.15" customHeight="1" x14ac:dyDescent="0.35">
      <c r="A10" s="44" t="s">
        <v>303</v>
      </c>
      <c r="B10" s="43"/>
    </row>
    <row r="11" spans="1:2" ht="50.15" customHeight="1" x14ac:dyDescent="0.35">
      <c r="A11" s="32" t="s">
        <v>304</v>
      </c>
      <c r="B11" s="9" t="s">
        <v>254</v>
      </c>
    </row>
    <row r="12" spans="1:2" ht="50.15" customHeight="1" x14ac:dyDescent="0.35">
      <c r="A12" s="32" t="s">
        <v>75</v>
      </c>
      <c r="B12" s="14">
        <f>'Core Programs Rating Summary'!E29</f>
        <v>0</v>
      </c>
    </row>
    <row r="13" spans="1:2" ht="50.15" customHeight="1" x14ac:dyDescent="0.35">
      <c r="A13" s="32" t="s">
        <v>140</v>
      </c>
      <c r="B13" s="14">
        <f>'Core Programs Rating Summary'!E39</f>
        <v>0</v>
      </c>
    </row>
    <row r="14" spans="1:2" ht="50.15" customHeight="1" x14ac:dyDescent="0.35">
      <c r="A14" s="32" t="s">
        <v>178</v>
      </c>
      <c r="B14" s="14">
        <f>'Core Programs Rating Summary'!E48</f>
        <v>0</v>
      </c>
    </row>
    <row r="15" spans="1:2" ht="50.15" customHeight="1" x14ac:dyDescent="0.35">
      <c r="A15" s="32" t="s">
        <v>285</v>
      </c>
      <c r="B15" s="14">
        <f>'Core Programs Rating Summary'!E57</f>
        <v>0</v>
      </c>
    </row>
    <row r="16" spans="1:2" ht="50.15" customHeight="1" thickBot="1" x14ac:dyDescent="0.4">
      <c r="A16" s="16" t="s">
        <v>305</v>
      </c>
      <c r="B16" s="27" t="s">
        <v>306</v>
      </c>
    </row>
  </sheetData>
  <sheetProtection algorithmName="SHA-512" hashValue="gIIkOedHEcF0lxziPy/VnGltSHar0CZ9AqNeHhXe3tY9WW6mQTHkuT4pWpEuyk8gPZSrUmNZ9ToayjHCvoRgOQ==" saltValue="7+wsPdL7dopcZ4RpLlSHaQ=="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election activeCell="B1" sqref="B1"/>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7" t="s">
        <v>22</v>
      </c>
      <c r="B1" s="33"/>
      <c r="C1" s="33"/>
      <c r="D1" s="33"/>
      <c r="E1" s="33"/>
    </row>
    <row r="2" spans="1:5" ht="15.5" x14ac:dyDescent="0.35">
      <c r="A2" s="78"/>
    </row>
    <row r="3" spans="1:5" ht="15" customHeight="1" x14ac:dyDescent="0.35">
      <c r="A3" s="78" t="s">
        <v>23</v>
      </c>
      <c r="B3" s="78"/>
      <c r="C3" s="78"/>
      <c r="D3" s="78"/>
    </row>
    <row r="4" spans="1:5" ht="15" thickBot="1" x14ac:dyDescent="0.4"/>
    <row r="5" spans="1:5" ht="98" customHeight="1" x14ac:dyDescent="0.35">
      <c r="A5" s="79"/>
      <c r="B5" s="80" t="s">
        <v>309</v>
      </c>
      <c r="C5" s="67" t="s">
        <v>24</v>
      </c>
      <c r="D5" s="67" t="s">
        <v>25</v>
      </c>
      <c r="E5" s="68" t="s">
        <v>26</v>
      </c>
    </row>
    <row r="6" spans="1:5" ht="80.150000000000006" customHeight="1" x14ac:dyDescent="0.35">
      <c r="A6" s="63">
        <v>1</v>
      </c>
      <c r="B6" s="64" t="s">
        <v>27</v>
      </c>
      <c r="C6" s="34"/>
      <c r="D6" s="22"/>
      <c r="E6" s="62">
        <f>IF(C6="Met", 1, 0)</f>
        <v>0</v>
      </c>
    </row>
    <row r="7" spans="1:5" ht="120" customHeight="1" x14ac:dyDescent="0.35">
      <c r="A7" s="63">
        <v>2</v>
      </c>
      <c r="B7" s="64" t="s">
        <v>28</v>
      </c>
      <c r="C7" s="21"/>
      <c r="D7" s="22"/>
      <c r="E7" s="62">
        <f t="shared" ref="E7:E10" si="0">IF(C7="Met", 1, 0)</f>
        <v>0</v>
      </c>
    </row>
    <row r="8" spans="1:5" ht="50.15" customHeight="1" x14ac:dyDescent="0.35">
      <c r="A8" s="63">
        <v>3</v>
      </c>
      <c r="B8" s="64" t="s">
        <v>29</v>
      </c>
      <c r="C8" s="21"/>
      <c r="D8" s="22"/>
      <c r="E8" s="62">
        <f t="shared" si="0"/>
        <v>0</v>
      </c>
    </row>
    <row r="9" spans="1:5" ht="50.15" customHeight="1" x14ac:dyDescent="0.35">
      <c r="A9" s="63">
        <v>4</v>
      </c>
      <c r="B9" s="64" t="s">
        <v>30</v>
      </c>
      <c r="C9" s="21"/>
      <c r="D9" s="22"/>
      <c r="E9" s="62">
        <f t="shared" si="0"/>
        <v>0</v>
      </c>
    </row>
    <row r="10" spans="1:5" ht="50.15" customHeight="1" x14ac:dyDescent="0.35">
      <c r="A10" s="161">
        <v>5</v>
      </c>
      <c r="B10" s="162" t="s">
        <v>31</v>
      </c>
      <c r="C10" s="163"/>
      <c r="D10" s="164"/>
      <c r="E10" s="165">
        <f t="shared" si="0"/>
        <v>0</v>
      </c>
    </row>
    <row r="11" spans="1:5" s="3" customFormat="1" ht="15" customHeight="1" x14ac:dyDescent="0.35">
      <c r="A11" s="47"/>
      <c r="B11" s="48"/>
      <c r="C11" s="48"/>
      <c r="D11" s="49" t="s">
        <v>32</v>
      </c>
      <c r="E11" s="50">
        <f>SUM(E6:E10)</f>
        <v>0</v>
      </c>
    </row>
    <row r="12" spans="1:5" s="3" customFormat="1" ht="15" customHeight="1" thickBot="1" x14ac:dyDescent="0.4">
      <c r="A12" s="51"/>
      <c r="B12" s="52"/>
      <c r="C12" s="52"/>
      <c r="D12" s="53" t="s">
        <v>307</v>
      </c>
      <c r="E12" s="70" t="s">
        <v>33</v>
      </c>
    </row>
    <row r="13" spans="1:5" ht="15" thickBot="1" x14ac:dyDescent="0.4"/>
    <row r="14" spans="1:5" ht="30" customHeight="1" x14ac:dyDescent="0.35">
      <c r="A14" s="76"/>
      <c r="B14" s="66" t="s">
        <v>34</v>
      </c>
      <c r="C14" s="67" t="s">
        <v>24</v>
      </c>
      <c r="D14" s="67" t="s">
        <v>25</v>
      </c>
      <c r="E14" s="68" t="s">
        <v>26</v>
      </c>
    </row>
    <row r="15" spans="1:5" ht="80.150000000000006" customHeight="1" x14ac:dyDescent="0.35">
      <c r="A15" s="63">
        <v>1</v>
      </c>
      <c r="B15" s="64" t="s">
        <v>35</v>
      </c>
      <c r="C15" s="21"/>
      <c r="D15" s="22"/>
      <c r="E15" s="62">
        <f>IF(C15="Met", 1, 0)</f>
        <v>0</v>
      </c>
    </row>
    <row r="16" spans="1:5" ht="50.15" customHeight="1" x14ac:dyDescent="0.35">
      <c r="A16" s="63">
        <v>2</v>
      </c>
      <c r="B16" s="64" t="s">
        <v>36</v>
      </c>
      <c r="C16" s="21"/>
      <c r="D16" s="22"/>
      <c r="E16" s="62">
        <f t="shared" ref="E16:E17" si="1">IF(C16="Met", 1, 0)</f>
        <v>0</v>
      </c>
    </row>
    <row r="17" spans="1:5" ht="50.15" customHeight="1" x14ac:dyDescent="0.35">
      <c r="A17" s="63">
        <v>3</v>
      </c>
      <c r="B17" s="64" t="s">
        <v>37</v>
      </c>
      <c r="C17" s="21"/>
      <c r="D17" s="22"/>
      <c r="E17" s="62">
        <f t="shared" si="1"/>
        <v>0</v>
      </c>
    </row>
    <row r="18" spans="1:5" s="3" customFormat="1" ht="15" customHeight="1" x14ac:dyDescent="0.35">
      <c r="A18" s="47"/>
      <c r="B18" s="48"/>
      <c r="C18" s="48"/>
      <c r="D18" s="49" t="s">
        <v>38</v>
      </c>
      <c r="E18" s="50">
        <f>SUM(E15:E17)</f>
        <v>0</v>
      </c>
    </row>
    <row r="19" spans="1:5" s="3" customFormat="1" ht="15" customHeight="1" thickBot="1" x14ac:dyDescent="0.4">
      <c r="A19" s="51"/>
      <c r="B19" s="52"/>
      <c r="C19" s="52"/>
      <c r="D19" s="53"/>
      <c r="E19" s="54" t="s">
        <v>39</v>
      </c>
    </row>
    <row r="20" spans="1:5" ht="15" thickBot="1" x14ac:dyDescent="0.4"/>
    <row r="21" spans="1:5" ht="100" customHeight="1" x14ac:dyDescent="0.35">
      <c r="A21" s="65"/>
      <c r="B21" s="66" t="s">
        <v>40</v>
      </c>
      <c r="C21" s="67" t="s">
        <v>24</v>
      </c>
      <c r="D21" s="67" t="s">
        <v>25</v>
      </c>
      <c r="E21" s="68" t="s">
        <v>26</v>
      </c>
    </row>
    <row r="22" spans="1:5" ht="50.15" customHeight="1" x14ac:dyDescent="0.35">
      <c r="A22" s="63">
        <v>1</v>
      </c>
      <c r="B22" s="64" t="s">
        <v>41</v>
      </c>
      <c r="C22" s="19"/>
      <c r="D22" s="20"/>
      <c r="E22" s="62">
        <f>IF(C22="Met", 1, 0)</f>
        <v>0</v>
      </c>
    </row>
    <row r="23" spans="1:5" ht="50.15" customHeight="1" x14ac:dyDescent="0.35">
      <c r="A23" s="63">
        <v>2</v>
      </c>
      <c r="B23" s="64" t="s">
        <v>42</v>
      </c>
      <c r="C23" s="19"/>
      <c r="D23" s="20"/>
      <c r="E23" s="62">
        <f t="shared" ref="E23:E24" si="2">IF(C23="Met", 1, 0)</f>
        <v>0</v>
      </c>
    </row>
    <row r="24" spans="1:5" ht="50.15" customHeight="1" x14ac:dyDescent="0.35">
      <c r="A24" s="63">
        <v>3</v>
      </c>
      <c r="B24" s="64" t="s">
        <v>43</v>
      </c>
      <c r="C24" s="19"/>
      <c r="D24" s="20"/>
      <c r="E24" s="62">
        <f t="shared" si="2"/>
        <v>0</v>
      </c>
    </row>
    <row r="25" spans="1:5" s="3" customFormat="1" ht="15" customHeight="1" x14ac:dyDescent="0.35">
      <c r="A25" s="47"/>
      <c r="B25" s="71"/>
      <c r="C25" s="71"/>
      <c r="D25" s="72" t="s">
        <v>44</v>
      </c>
      <c r="E25" s="50">
        <f>SUM(E22:E24)</f>
        <v>0</v>
      </c>
    </row>
    <row r="26" spans="1:5" s="3" customFormat="1" ht="15" customHeight="1" thickBot="1" x14ac:dyDescent="0.4">
      <c r="A26" s="73"/>
      <c r="B26" s="74"/>
      <c r="C26" s="74"/>
      <c r="D26" s="75"/>
      <c r="E26" s="54" t="s">
        <v>39</v>
      </c>
    </row>
    <row r="27" spans="1:5" ht="15" thickBot="1" x14ac:dyDescent="0.4"/>
    <row r="28" spans="1:5" ht="80.150000000000006" customHeight="1" x14ac:dyDescent="0.35">
      <c r="A28" s="65"/>
      <c r="B28" s="66" t="s">
        <v>45</v>
      </c>
      <c r="C28" s="67" t="s">
        <v>24</v>
      </c>
      <c r="D28" s="67" t="s">
        <v>25</v>
      </c>
      <c r="E28" s="68" t="s">
        <v>26</v>
      </c>
    </row>
    <row r="29" spans="1:5" ht="50.15" customHeight="1" x14ac:dyDescent="0.35">
      <c r="A29" s="63">
        <v>1</v>
      </c>
      <c r="B29" s="64" t="s">
        <v>46</v>
      </c>
      <c r="C29" s="19"/>
      <c r="D29" s="20"/>
      <c r="E29" s="62">
        <f>IF(C29="Met", 1, 0)</f>
        <v>0</v>
      </c>
    </row>
    <row r="30" spans="1:5" ht="80.150000000000006" customHeight="1" x14ac:dyDescent="0.35">
      <c r="A30" s="63">
        <v>2</v>
      </c>
      <c r="B30" s="64" t="s">
        <v>47</v>
      </c>
      <c r="C30" s="19"/>
      <c r="D30" s="20"/>
      <c r="E30" s="62">
        <f t="shared" ref="E30:E35" si="3">IF(C30="Met", 1, 0)</f>
        <v>0</v>
      </c>
    </row>
    <row r="31" spans="1:5" ht="50.15" customHeight="1" x14ac:dyDescent="0.35">
      <c r="A31" s="63">
        <v>3</v>
      </c>
      <c r="B31" s="64" t="s">
        <v>48</v>
      </c>
      <c r="C31" s="19"/>
      <c r="D31" s="20"/>
      <c r="E31" s="62">
        <f t="shared" si="3"/>
        <v>0</v>
      </c>
    </row>
    <row r="32" spans="1:5" ht="50.15" customHeight="1" x14ac:dyDescent="0.35">
      <c r="A32" s="63">
        <v>4</v>
      </c>
      <c r="B32" s="64" t="s">
        <v>49</v>
      </c>
      <c r="C32" s="19"/>
      <c r="D32" s="20"/>
      <c r="E32" s="62">
        <f t="shared" si="3"/>
        <v>0</v>
      </c>
    </row>
    <row r="33" spans="1:5" ht="80.150000000000006" customHeight="1" x14ac:dyDescent="0.35">
      <c r="A33" s="63">
        <v>5</v>
      </c>
      <c r="B33" s="64" t="s">
        <v>50</v>
      </c>
      <c r="C33" s="19"/>
      <c r="D33" s="20"/>
      <c r="E33" s="62">
        <f t="shared" si="3"/>
        <v>0</v>
      </c>
    </row>
    <row r="34" spans="1:5" ht="80.150000000000006" customHeight="1" x14ac:dyDescent="0.35">
      <c r="A34" s="63">
        <v>6</v>
      </c>
      <c r="B34" s="64" t="s">
        <v>51</v>
      </c>
      <c r="C34" s="19"/>
      <c r="D34" s="20"/>
      <c r="E34" s="62">
        <f t="shared" si="3"/>
        <v>0</v>
      </c>
    </row>
    <row r="35" spans="1:5" ht="50.15" customHeight="1" x14ac:dyDescent="0.35">
      <c r="A35" s="63">
        <v>7</v>
      </c>
      <c r="B35" s="64" t="s">
        <v>52</v>
      </c>
      <c r="C35" s="19"/>
      <c r="D35" s="20"/>
      <c r="E35" s="62">
        <f t="shared" si="3"/>
        <v>0</v>
      </c>
    </row>
    <row r="36" spans="1:5" s="3" customFormat="1" ht="15" customHeight="1" x14ac:dyDescent="0.35">
      <c r="A36" s="47"/>
      <c r="B36" s="48"/>
      <c r="C36" s="48"/>
      <c r="D36" s="49" t="s">
        <v>53</v>
      </c>
      <c r="E36" s="69">
        <f>SUM(E29:E35)</f>
        <v>0</v>
      </c>
    </row>
    <row r="37" spans="1:5" s="3" customFormat="1" ht="15" customHeight="1" thickBot="1" x14ac:dyDescent="0.4">
      <c r="A37" s="51"/>
      <c r="B37" s="52"/>
      <c r="C37" s="52"/>
      <c r="D37" s="53"/>
      <c r="E37" s="70" t="s">
        <v>54</v>
      </c>
    </row>
    <row r="38" spans="1:5" ht="15" thickBot="1" x14ac:dyDescent="0.4"/>
    <row r="39" spans="1:5" ht="40" customHeight="1" x14ac:dyDescent="0.35">
      <c r="A39" s="65"/>
      <c r="B39" s="66" t="s">
        <v>55</v>
      </c>
      <c r="C39" s="67" t="s">
        <v>24</v>
      </c>
      <c r="D39" s="67" t="s">
        <v>25</v>
      </c>
      <c r="E39" s="68" t="s">
        <v>26</v>
      </c>
    </row>
    <row r="40" spans="1:5" ht="50.15" customHeight="1" x14ac:dyDescent="0.35">
      <c r="A40" s="63">
        <v>1</v>
      </c>
      <c r="B40" s="64" t="s">
        <v>56</v>
      </c>
      <c r="C40" s="19"/>
      <c r="D40" s="20"/>
      <c r="E40" s="62">
        <f>IF(C40="Met", 1, 0)</f>
        <v>0</v>
      </c>
    </row>
    <row r="41" spans="1:5" ht="80.150000000000006" customHeight="1" x14ac:dyDescent="0.35">
      <c r="A41" s="63">
        <v>2</v>
      </c>
      <c r="B41" s="64" t="s">
        <v>57</v>
      </c>
      <c r="C41" s="19"/>
      <c r="D41" s="20"/>
      <c r="E41" s="62">
        <f t="shared" ref="E41:E43" si="4">IF(C41="Met", 1, 0)</f>
        <v>0</v>
      </c>
    </row>
    <row r="42" spans="1:5" ht="80.150000000000006" customHeight="1" x14ac:dyDescent="0.35">
      <c r="A42" s="63">
        <v>3</v>
      </c>
      <c r="B42" s="64" t="s">
        <v>58</v>
      </c>
      <c r="C42" s="19"/>
      <c r="D42" s="20"/>
      <c r="E42" s="62">
        <f t="shared" si="4"/>
        <v>0</v>
      </c>
    </row>
    <row r="43" spans="1:5" ht="50.15" customHeight="1" x14ac:dyDescent="0.35">
      <c r="A43" s="63">
        <v>4</v>
      </c>
      <c r="B43" s="64" t="s">
        <v>59</v>
      </c>
      <c r="C43" s="19"/>
      <c r="D43" s="20"/>
      <c r="E43" s="62">
        <f t="shared" si="4"/>
        <v>0</v>
      </c>
    </row>
    <row r="44" spans="1:5" s="3" customFormat="1" ht="15" customHeight="1" x14ac:dyDescent="0.35">
      <c r="A44" s="47"/>
      <c r="B44" s="48"/>
      <c r="C44" s="48"/>
      <c r="D44" s="49" t="s">
        <v>60</v>
      </c>
      <c r="E44" s="50">
        <f>SUM(E40:E43)</f>
        <v>0</v>
      </c>
    </row>
    <row r="45" spans="1:5" s="3" customFormat="1" ht="15" customHeight="1" thickBot="1" x14ac:dyDescent="0.4">
      <c r="A45" s="51"/>
      <c r="B45" s="52"/>
      <c r="C45" s="52"/>
      <c r="D45" s="53"/>
      <c r="E45" s="54" t="s">
        <v>61</v>
      </c>
    </row>
    <row r="46" spans="1:5" ht="15" thickBot="1" x14ac:dyDescent="0.4"/>
    <row r="47" spans="1:5" ht="60" customHeight="1" x14ac:dyDescent="0.35">
      <c r="A47" s="65"/>
      <c r="B47" s="66" t="s">
        <v>62</v>
      </c>
      <c r="C47" s="67" t="s">
        <v>24</v>
      </c>
      <c r="D47" s="67" t="s">
        <v>25</v>
      </c>
      <c r="E47" s="68" t="s">
        <v>26</v>
      </c>
    </row>
    <row r="48" spans="1:5" ht="80.150000000000006" customHeight="1" x14ac:dyDescent="0.35">
      <c r="A48" s="63">
        <v>1</v>
      </c>
      <c r="B48" s="64" t="s">
        <v>63</v>
      </c>
      <c r="C48" s="21"/>
      <c r="D48" s="20"/>
      <c r="E48" s="62">
        <f>IF(C48="Met", 1, 0)</f>
        <v>0</v>
      </c>
    </row>
    <row r="49" spans="1:5" ht="100" customHeight="1" x14ac:dyDescent="0.35">
      <c r="A49" s="63">
        <v>2</v>
      </c>
      <c r="B49" s="64" t="s">
        <v>64</v>
      </c>
      <c r="C49" s="21"/>
      <c r="D49" s="20"/>
      <c r="E49" s="62">
        <f>IF(C49="Met", 1, 0)</f>
        <v>0</v>
      </c>
    </row>
    <row r="50" spans="1:5" ht="50.15" customHeight="1" x14ac:dyDescent="0.35">
      <c r="A50" s="63">
        <v>3</v>
      </c>
      <c r="B50" s="64" t="s">
        <v>65</v>
      </c>
      <c r="C50" s="21"/>
      <c r="D50" s="20"/>
      <c r="E50" s="62">
        <f>IF(C50="Met", 1, 0)</f>
        <v>0</v>
      </c>
    </row>
    <row r="51" spans="1:5" s="3" customFormat="1" ht="15" customHeight="1" x14ac:dyDescent="0.35">
      <c r="A51" s="47"/>
      <c r="B51" s="48"/>
      <c r="C51" s="48"/>
      <c r="D51" s="49" t="s">
        <v>66</v>
      </c>
      <c r="E51" s="50">
        <f>SUM(E48:E50)</f>
        <v>0</v>
      </c>
    </row>
    <row r="52" spans="1:5" s="3" customFormat="1" ht="15" customHeight="1" thickBot="1" x14ac:dyDescent="0.4">
      <c r="A52" s="51"/>
      <c r="B52" s="52"/>
      <c r="C52" s="52"/>
      <c r="D52" s="53"/>
      <c r="E52" s="54" t="s">
        <v>39</v>
      </c>
    </row>
    <row r="54" spans="1:5" ht="15.5" x14ac:dyDescent="0.35">
      <c r="B54" s="55" t="s">
        <v>67</v>
      </c>
      <c r="C54" s="55"/>
      <c r="D54" s="55"/>
    </row>
    <row r="55" spans="1:5" ht="15" customHeight="1" thickBot="1" x14ac:dyDescent="0.4">
      <c r="B55" s="56"/>
      <c r="C55" s="57"/>
      <c r="D55" s="57"/>
    </row>
    <row r="56" spans="1:5" ht="16" thickBot="1" x14ac:dyDescent="0.4">
      <c r="B56" s="160" t="s">
        <v>68</v>
      </c>
      <c r="C56" s="159" t="s">
        <v>69</v>
      </c>
      <c r="D56" s="58"/>
    </row>
    <row r="57" spans="1:5" ht="16" thickBot="1" x14ac:dyDescent="0.4">
      <c r="B57" s="158" t="s">
        <v>308</v>
      </c>
      <c r="C57" s="166"/>
      <c r="D57" s="167"/>
    </row>
    <row r="58" spans="1:5" ht="15.5" x14ac:dyDescent="0.35">
      <c r="B58" s="155">
        <f>SUM(E11+E18+E25+E36+E44+E51)</f>
        <v>0</v>
      </c>
      <c r="C58" s="156" t="s">
        <v>70</v>
      </c>
      <c r="D58" s="157"/>
    </row>
    <row r="59" spans="1:5" x14ac:dyDescent="0.35">
      <c r="B59" s="61" t="s">
        <v>71</v>
      </c>
      <c r="C59" s="59" t="s">
        <v>72</v>
      </c>
      <c r="D59" s="60"/>
    </row>
    <row r="60" spans="1:5" ht="50.15" customHeight="1" thickBot="1" x14ac:dyDescent="0.4">
      <c r="B60" s="46" t="s">
        <v>73</v>
      </c>
      <c r="C60" s="39"/>
      <c r="D60" s="45"/>
    </row>
  </sheetData>
  <sheetProtection algorithmName="SHA-512" hashValue="ZwhxQ4ZHBbL01/iyUjRs40kKzU7cPUti3rycs/7PCnSTHFe2LPkuQrfCx2GBHxv0ypCg5ZEr9X5lNWA30D4o7A==" saltValue="EbHisCGG3rk1Wxs+ksi26A=="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election activeCell="B3" sqref="B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3" t="s">
        <v>22</v>
      </c>
      <c r="B1" s="33"/>
      <c r="C1" s="110"/>
      <c r="D1" s="33"/>
      <c r="E1" s="33"/>
    </row>
    <row r="2" spans="1:5" ht="15.5" x14ac:dyDescent="0.35">
      <c r="A2" s="111"/>
    </row>
    <row r="3" spans="1:5" ht="15.5" x14ac:dyDescent="0.35">
      <c r="A3" s="112" t="s">
        <v>74</v>
      </c>
      <c r="B3" s="112"/>
      <c r="C3" s="113"/>
      <c r="D3" s="112"/>
      <c r="E3" s="112"/>
    </row>
    <row r="5" spans="1:5" ht="18.5" x14ac:dyDescent="0.45">
      <c r="A5" s="114" t="s">
        <v>75</v>
      </c>
      <c r="B5" s="114"/>
      <c r="C5" s="30"/>
      <c r="D5" s="114"/>
      <c r="E5" s="114"/>
    </row>
    <row r="6" spans="1:5" ht="15" thickBot="1" x14ac:dyDescent="0.4"/>
    <row r="7" spans="1:5" ht="30" customHeight="1" x14ac:dyDescent="0.35">
      <c r="A7" s="105"/>
      <c r="B7" s="66" t="s">
        <v>76</v>
      </c>
      <c r="C7" s="67"/>
      <c r="D7" s="66"/>
      <c r="E7" s="106"/>
    </row>
    <row r="8" spans="1:5" ht="30" customHeight="1" x14ac:dyDescent="0.35">
      <c r="A8" s="107"/>
      <c r="B8" s="108" t="s">
        <v>77</v>
      </c>
      <c r="C8" s="99" t="s">
        <v>24</v>
      </c>
      <c r="D8" s="99" t="s">
        <v>25</v>
      </c>
      <c r="E8" s="100" t="s">
        <v>26</v>
      </c>
    </row>
    <row r="9" spans="1:5" ht="100" customHeight="1" x14ac:dyDescent="0.35">
      <c r="A9" s="63">
        <v>1</v>
      </c>
      <c r="B9" s="64" t="s">
        <v>78</v>
      </c>
      <c r="C9" s="21"/>
      <c r="D9" s="18"/>
      <c r="E9" s="85">
        <f>IF(C9="Fully met", 1, IF(C9="Partially met",0.5, 0))</f>
        <v>0</v>
      </c>
    </row>
    <row r="10" spans="1:5" ht="80.150000000000006" customHeight="1" x14ac:dyDescent="0.35">
      <c r="A10" s="63">
        <v>2</v>
      </c>
      <c r="B10" s="64" t="s">
        <v>79</v>
      </c>
      <c r="C10" s="21"/>
      <c r="D10" s="18"/>
      <c r="E10" s="85">
        <f t="shared" ref="E10:E20" si="0">IF(C10="Fully met", 1, IF(C10="Partially met",0.5, 0))</f>
        <v>0</v>
      </c>
    </row>
    <row r="11" spans="1:5" ht="80.150000000000006" customHeight="1" x14ac:dyDescent="0.35">
      <c r="A11" s="63">
        <v>3</v>
      </c>
      <c r="B11" s="109" t="s">
        <v>80</v>
      </c>
      <c r="C11" s="21"/>
      <c r="D11" s="18"/>
      <c r="E11" s="85">
        <f t="shared" si="0"/>
        <v>0</v>
      </c>
    </row>
    <row r="12" spans="1:5" ht="50.15" customHeight="1" x14ac:dyDescent="0.35">
      <c r="A12" s="63">
        <v>4</v>
      </c>
      <c r="B12" s="64" t="s">
        <v>81</v>
      </c>
      <c r="C12" s="21"/>
      <c r="D12" s="18"/>
      <c r="E12" s="85">
        <f t="shared" si="0"/>
        <v>0</v>
      </c>
    </row>
    <row r="13" spans="1:5" ht="50.15" customHeight="1" x14ac:dyDescent="0.35">
      <c r="A13" s="63">
        <v>5</v>
      </c>
      <c r="B13" s="64" t="s">
        <v>82</v>
      </c>
      <c r="C13" s="21"/>
      <c r="D13" s="18"/>
      <c r="E13" s="85">
        <f t="shared" si="0"/>
        <v>0</v>
      </c>
    </row>
    <row r="14" spans="1:5" ht="50.15" customHeight="1" x14ac:dyDescent="0.35">
      <c r="A14" s="63">
        <v>6</v>
      </c>
      <c r="B14" s="64" t="s">
        <v>83</v>
      </c>
      <c r="C14" s="21"/>
      <c r="D14" s="18"/>
      <c r="E14" s="85">
        <f t="shared" si="0"/>
        <v>0</v>
      </c>
    </row>
    <row r="15" spans="1:5" ht="50.15" customHeight="1" x14ac:dyDescent="0.35">
      <c r="A15" s="63">
        <v>7</v>
      </c>
      <c r="B15" s="64" t="s">
        <v>84</v>
      </c>
      <c r="C15" s="21"/>
      <c r="D15" s="18"/>
      <c r="E15" s="85">
        <f t="shared" si="0"/>
        <v>0</v>
      </c>
    </row>
    <row r="16" spans="1:5" ht="50.15" customHeight="1" x14ac:dyDescent="0.35">
      <c r="A16" s="63">
        <v>8</v>
      </c>
      <c r="B16" s="64" t="s">
        <v>85</v>
      </c>
      <c r="C16" s="21"/>
      <c r="D16" s="18"/>
      <c r="E16" s="85">
        <f t="shared" si="0"/>
        <v>0</v>
      </c>
    </row>
    <row r="17" spans="1:5" ht="50.15" customHeight="1" x14ac:dyDescent="0.35">
      <c r="A17" s="63">
        <v>9</v>
      </c>
      <c r="B17" s="64" t="s">
        <v>86</v>
      </c>
      <c r="C17" s="21"/>
      <c r="D17" s="18"/>
      <c r="E17" s="85">
        <f t="shared" si="0"/>
        <v>0</v>
      </c>
    </row>
    <row r="18" spans="1:5" ht="50.15" customHeight="1" x14ac:dyDescent="0.35">
      <c r="A18" s="63">
        <v>10</v>
      </c>
      <c r="B18" s="64" t="s">
        <v>87</v>
      </c>
      <c r="C18" s="21"/>
      <c r="D18" s="18"/>
      <c r="E18" s="85">
        <f t="shared" si="0"/>
        <v>0</v>
      </c>
    </row>
    <row r="19" spans="1:5" ht="50.15" customHeight="1" x14ac:dyDescent="0.35">
      <c r="A19" s="63">
        <v>11</v>
      </c>
      <c r="B19" s="64" t="s">
        <v>88</v>
      </c>
      <c r="C19" s="21"/>
      <c r="D19" s="18"/>
      <c r="E19" s="85">
        <f t="shared" si="0"/>
        <v>0</v>
      </c>
    </row>
    <row r="20" spans="1:5" ht="50.15" customHeight="1" x14ac:dyDescent="0.35">
      <c r="A20" s="63">
        <v>12</v>
      </c>
      <c r="B20" s="64" t="s">
        <v>89</v>
      </c>
      <c r="C20" s="21"/>
      <c r="D20" s="18"/>
      <c r="E20" s="85">
        <f t="shared" si="0"/>
        <v>0</v>
      </c>
    </row>
    <row r="21" spans="1:5" s="3" customFormat="1" ht="15.65" customHeight="1" x14ac:dyDescent="0.35">
      <c r="A21" s="86"/>
      <c r="B21" s="87"/>
      <c r="C21" s="88"/>
      <c r="D21" s="89" t="s">
        <v>90</v>
      </c>
      <c r="E21" s="50">
        <f>SUM(E9:E20)</f>
        <v>0</v>
      </c>
    </row>
    <row r="22" spans="1:5" ht="14.5" customHeight="1" thickBot="1" x14ac:dyDescent="0.4">
      <c r="A22" s="90"/>
      <c r="B22" s="91"/>
      <c r="C22" s="92"/>
      <c r="D22" s="93"/>
      <c r="E22" s="84" t="s">
        <v>91</v>
      </c>
    </row>
    <row r="23" spans="1:5" ht="15" thickBot="1" x14ac:dyDescent="0.4"/>
    <row r="24" spans="1:5" ht="30" customHeight="1" x14ac:dyDescent="0.35">
      <c r="A24" s="105"/>
      <c r="B24" s="66" t="s">
        <v>92</v>
      </c>
      <c r="C24" s="67"/>
      <c r="D24" s="66"/>
      <c r="E24" s="106"/>
    </row>
    <row r="25" spans="1:5" ht="30" customHeight="1" x14ac:dyDescent="0.35">
      <c r="A25" s="107"/>
      <c r="B25" s="108" t="s">
        <v>77</v>
      </c>
      <c r="C25" s="99" t="s">
        <v>24</v>
      </c>
      <c r="D25" s="99" t="s">
        <v>25</v>
      </c>
      <c r="E25" s="100" t="s">
        <v>26</v>
      </c>
    </row>
    <row r="26" spans="1:5" ht="50.15" customHeight="1" x14ac:dyDescent="0.35">
      <c r="A26" s="63">
        <v>1</v>
      </c>
      <c r="B26" s="102" t="s">
        <v>93</v>
      </c>
      <c r="C26" s="21"/>
      <c r="D26" s="18"/>
      <c r="E26" s="85">
        <f>IF(C26="Fully met", 1, IF(C26="Partially met",0.5, 0))</f>
        <v>0</v>
      </c>
    </row>
    <row r="27" spans="1:5" ht="150" customHeight="1" x14ac:dyDescent="0.35">
      <c r="A27" s="103">
        <v>2</v>
      </c>
      <c r="B27" s="64" t="s">
        <v>94</v>
      </c>
      <c r="C27" s="29"/>
      <c r="D27" s="18"/>
      <c r="E27" s="101">
        <f t="shared" ref="E27" si="1">IF(C27="Fully met", 1, IF(C27="Partially met",0.5, 0))</f>
        <v>0</v>
      </c>
    </row>
    <row r="28" spans="1:5" ht="100" customHeight="1" x14ac:dyDescent="0.35">
      <c r="A28" s="63">
        <v>3</v>
      </c>
      <c r="B28" s="104" t="s">
        <v>95</v>
      </c>
      <c r="C28" s="21"/>
      <c r="D28" s="18"/>
      <c r="E28" s="85">
        <f>IF(C28="Fully met", 1, IF(C28="Partially met",0.5, 0))</f>
        <v>0</v>
      </c>
    </row>
    <row r="29" spans="1:5" ht="50.15" customHeight="1" x14ac:dyDescent="0.35">
      <c r="A29" s="63">
        <v>4</v>
      </c>
      <c r="B29" s="64" t="s">
        <v>96</v>
      </c>
      <c r="C29" s="21"/>
      <c r="D29" s="18"/>
      <c r="E29" s="85">
        <f t="shared" ref="E29:E48" si="2">IF(C29="Fully met", 1, IF(C29="Partially met",0.5, 0))</f>
        <v>0</v>
      </c>
    </row>
    <row r="30" spans="1:5" ht="50.15" customHeight="1" x14ac:dyDescent="0.35">
      <c r="A30" s="63">
        <v>5</v>
      </c>
      <c r="B30" s="64" t="s">
        <v>97</v>
      </c>
      <c r="C30" s="21"/>
      <c r="D30" s="18"/>
      <c r="E30" s="85">
        <f t="shared" si="2"/>
        <v>0</v>
      </c>
    </row>
    <row r="31" spans="1:5" ht="50.15" customHeight="1" x14ac:dyDescent="0.35">
      <c r="A31" s="63">
        <v>6</v>
      </c>
      <c r="B31" s="64" t="s">
        <v>98</v>
      </c>
      <c r="C31" s="21"/>
      <c r="D31" s="18"/>
      <c r="E31" s="85">
        <f t="shared" si="2"/>
        <v>0</v>
      </c>
    </row>
    <row r="32" spans="1:5" ht="50.15" customHeight="1" x14ac:dyDescent="0.35">
      <c r="A32" s="63">
        <v>7</v>
      </c>
      <c r="B32" s="64" t="s">
        <v>99</v>
      </c>
      <c r="C32" s="21"/>
      <c r="D32" s="18"/>
      <c r="E32" s="85">
        <f t="shared" si="2"/>
        <v>0</v>
      </c>
    </row>
    <row r="33" spans="1:5" ht="50.15" customHeight="1" x14ac:dyDescent="0.35">
      <c r="A33" s="63">
        <v>8</v>
      </c>
      <c r="B33" s="64" t="s">
        <v>100</v>
      </c>
      <c r="C33" s="21"/>
      <c r="D33" s="18"/>
      <c r="E33" s="85">
        <f t="shared" si="2"/>
        <v>0</v>
      </c>
    </row>
    <row r="34" spans="1:5" ht="50.15" customHeight="1" x14ac:dyDescent="0.35">
      <c r="A34" s="63">
        <v>9</v>
      </c>
      <c r="B34" s="64" t="s">
        <v>101</v>
      </c>
      <c r="C34" s="21"/>
      <c r="D34" s="18"/>
      <c r="E34" s="85">
        <f t="shared" si="2"/>
        <v>0</v>
      </c>
    </row>
    <row r="35" spans="1:5" ht="50.15" customHeight="1" x14ac:dyDescent="0.35">
      <c r="A35" s="63">
        <v>10</v>
      </c>
      <c r="B35" s="64" t="s">
        <v>102</v>
      </c>
      <c r="C35" s="21"/>
      <c r="D35" s="18"/>
      <c r="E35" s="85">
        <f t="shared" si="2"/>
        <v>0</v>
      </c>
    </row>
    <row r="36" spans="1:5" ht="50.15" customHeight="1" x14ac:dyDescent="0.35">
      <c r="A36" s="63">
        <v>11</v>
      </c>
      <c r="B36" s="64" t="s">
        <v>103</v>
      </c>
      <c r="C36" s="21"/>
      <c r="D36" s="18"/>
      <c r="E36" s="85">
        <f t="shared" si="2"/>
        <v>0</v>
      </c>
    </row>
    <row r="37" spans="1:5" ht="50.15" customHeight="1" x14ac:dyDescent="0.35">
      <c r="A37" s="63">
        <v>12</v>
      </c>
      <c r="B37" s="64" t="s">
        <v>104</v>
      </c>
      <c r="C37" s="21"/>
      <c r="D37" s="18"/>
      <c r="E37" s="85">
        <f t="shared" si="2"/>
        <v>0</v>
      </c>
    </row>
    <row r="38" spans="1:5" ht="50.15" customHeight="1" x14ac:dyDescent="0.35">
      <c r="A38" s="63">
        <v>13</v>
      </c>
      <c r="B38" s="64" t="s">
        <v>105</v>
      </c>
      <c r="C38" s="21"/>
      <c r="D38" s="18"/>
      <c r="E38" s="85">
        <f t="shared" si="2"/>
        <v>0</v>
      </c>
    </row>
    <row r="39" spans="1:5" ht="50.15" customHeight="1" x14ac:dyDescent="0.35">
      <c r="A39" s="63">
        <v>14</v>
      </c>
      <c r="B39" s="64" t="s">
        <v>106</v>
      </c>
      <c r="C39" s="21"/>
      <c r="D39" s="18"/>
      <c r="E39" s="85">
        <f t="shared" si="2"/>
        <v>0</v>
      </c>
    </row>
    <row r="40" spans="1:5" ht="50.15" customHeight="1" x14ac:dyDescent="0.35">
      <c r="A40" s="63">
        <v>15</v>
      </c>
      <c r="B40" s="64" t="s">
        <v>107</v>
      </c>
      <c r="C40" s="21"/>
      <c r="D40" s="18"/>
      <c r="E40" s="85">
        <f t="shared" si="2"/>
        <v>0</v>
      </c>
    </row>
    <row r="41" spans="1:5" ht="50.15" customHeight="1" x14ac:dyDescent="0.35">
      <c r="A41" s="63">
        <v>16</v>
      </c>
      <c r="B41" s="64" t="s">
        <v>108</v>
      </c>
      <c r="C41" s="21"/>
      <c r="D41" s="18"/>
      <c r="E41" s="85">
        <f t="shared" si="2"/>
        <v>0</v>
      </c>
    </row>
    <row r="42" spans="1:5" ht="50.15" customHeight="1" x14ac:dyDescent="0.35">
      <c r="A42" s="63">
        <v>17</v>
      </c>
      <c r="B42" s="64" t="s">
        <v>109</v>
      </c>
      <c r="C42" s="21"/>
      <c r="D42" s="18"/>
      <c r="E42" s="85">
        <f t="shared" si="2"/>
        <v>0</v>
      </c>
    </row>
    <row r="43" spans="1:5" ht="50.15" customHeight="1" x14ac:dyDescent="0.35">
      <c r="A43" s="63">
        <v>18</v>
      </c>
      <c r="B43" s="64" t="s">
        <v>110</v>
      </c>
      <c r="C43" s="21"/>
      <c r="D43" s="18"/>
      <c r="E43" s="85">
        <f t="shared" si="2"/>
        <v>0</v>
      </c>
    </row>
    <row r="44" spans="1:5" ht="50.15" customHeight="1" x14ac:dyDescent="0.35">
      <c r="A44" s="63">
        <v>19</v>
      </c>
      <c r="B44" s="64" t="s">
        <v>111</v>
      </c>
      <c r="C44" s="21"/>
      <c r="D44" s="18"/>
      <c r="E44" s="85">
        <f t="shared" si="2"/>
        <v>0</v>
      </c>
    </row>
    <row r="45" spans="1:5" ht="50.15" customHeight="1" x14ac:dyDescent="0.35">
      <c r="A45" s="63">
        <v>20</v>
      </c>
      <c r="B45" s="64" t="s">
        <v>112</v>
      </c>
      <c r="C45" s="21"/>
      <c r="D45" s="18"/>
      <c r="E45" s="85">
        <f t="shared" si="2"/>
        <v>0</v>
      </c>
    </row>
    <row r="46" spans="1:5" ht="80.150000000000006" customHeight="1" x14ac:dyDescent="0.35">
      <c r="A46" s="63">
        <v>21</v>
      </c>
      <c r="B46" s="64" t="s">
        <v>113</v>
      </c>
      <c r="C46" s="21"/>
      <c r="D46" s="18"/>
      <c r="E46" s="85">
        <f t="shared" si="2"/>
        <v>0</v>
      </c>
    </row>
    <row r="47" spans="1:5" ht="50.15" customHeight="1" x14ac:dyDescent="0.35">
      <c r="A47" s="63">
        <v>22</v>
      </c>
      <c r="B47" s="64" t="s">
        <v>114</v>
      </c>
      <c r="C47" s="21"/>
      <c r="D47" s="18"/>
      <c r="E47" s="85">
        <f t="shared" si="2"/>
        <v>0</v>
      </c>
    </row>
    <row r="48" spans="1:5" ht="50.15" customHeight="1" x14ac:dyDescent="0.35">
      <c r="A48" s="63">
        <v>23</v>
      </c>
      <c r="B48" s="64" t="s">
        <v>115</v>
      </c>
      <c r="C48" s="21"/>
      <c r="D48" s="18"/>
      <c r="E48" s="85">
        <f t="shared" si="2"/>
        <v>0</v>
      </c>
    </row>
    <row r="49" spans="1:5" ht="15.65" customHeight="1" x14ac:dyDescent="0.35">
      <c r="A49" s="86"/>
      <c r="B49" s="87"/>
      <c r="C49" s="88"/>
      <c r="D49" s="89" t="s">
        <v>90</v>
      </c>
      <c r="E49" s="50">
        <f>SUM(E26:E48)</f>
        <v>0</v>
      </c>
    </row>
    <row r="50" spans="1:5" ht="15" customHeight="1" thickBot="1" x14ac:dyDescent="0.4">
      <c r="A50" s="90"/>
      <c r="B50" s="91"/>
      <c r="C50" s="92"/>
      <c r="D50" s="93"/>
      <c r="E50" s="84" t="s">
        <v>116</v>
      </c>
    </row>
    <row r="51" spans="1:5" ht="15" customHeight="1" thickBot="1" x14ac:dyDescent="0.4"/>
    <row r="52" spans="1:5" ht="30" customHeight="1" x14ac:dyDescent="0.35">
      <c r="A52" s="65"/>
      <c r="B52" s="94" t="s">
        <v>117</v>
      </c>
      <c r="C52" s="95"/>
      <c r="D52" s="94"/>
      <c r="E52" s="96"/>
    </row>
    <row r="53" spans="1:5" ht="30" customHeight="1" x14ac:dyDescent="0.35">
      <c r="A53" s="97"/>
      <c r="B53" s="98" t="s">
        <v>77</v>
      </c>
      <c r="C53" s="99" t="s">
        <v>24</v>
      </c>
      <c r="D53" s="99" t="s">
        <v>25</v>
      </c>
      <c r="E53" s="100" t="s">
        <v>26</v>
      </c>
    </row>
    <row r="54" spans="1:5" ht="50.15" customHeight="1" x14ac:dyDescent="0.35">
      <c r="A54" s="63">
        <v>1</v>
      </c>
      <c r="B54" s="64" t="s">
        <v>118</v>
      </c>
      <c r="C54" s="21"/>
      <c r="D54" s="18"/>
      <c r="E54" s="85">
        <f>IF(C54="Fully met", 1, IF(C54="Partially met",0.5, 0))</f>
        <v>0</v>
      </c>
    </row>
    <row r="55" spans="1:5" ht="80.150000000000006" customHeight="1" x14ac:dyDescent="0.35">
      <c r="A55" s="63">
        <v>2</v>
      </c>
      <c r="B55" s="64" t="s">
        <v>119</v>
      </c>
      <c r="C55" s="21"/>
      <c r="D55" s="18"/>
      <c r="E55" s="85">
        <f t="shared" ref="E55:E64" si="3">IF(C55="Fully met", 1, IF(C55="Partially met",0.5, 0))</f>
        <v>0</v>
      </c>
    </row>
    <row r="56" spans="1:5" ht="80.150000000000006" customHeight="1" x14ac:dyDescent="0.35">
      <c r="A56" s="63">
        <v>3</v>
      </c>
      <c r="B56" s="64" t="s">
        <v>120</v>
      </c>
      <c r="C56" s="21"/>
      <c r="D56" s="18"/>
      <c r="E56" s="85">
        <f t="shared" si="3"/>
        <v>0</v>
      </c>
    </row>
    <row r="57" spans="1:5" ht="50.15" customHeight="1" x14ac:dyDescent="0.35">
      <c r="A57" s="63">
        <v>4</v>
      </c>
      <c r="B57" s="64" t="s">
        <v>121</v>
      </c>
      <c r="C57" s="21"/>
      <c r="D57" s="18"/>
      <c r="E57" s="85">
        <f t="shared" si="3"/>
        <v>0</v>
      </c>
    </row>
    <row r="58" spans="1:5" ht="50.15" customHeight="1" x14ac:dyDescent="0.35">
      <c r="A58" s="63">
        <v>5</v>
      </c>
      <c r="B58" s="64" t="s">
        <v>122</v>
      </c>
      <c r="C58" s="21"/>
      <c r="D58" s="18"/>
      <c r="E58" s="85">
        <f t="shared" si="3"/>
        <v>0</v>
      </c>
    </row>
    <row r="59" spans="1:5" ht="50.15" customHeight="1" x14ac:dyDescent="0.35">
      <c r="A59" s="63">
        <v>6</v>
      </c>
      <c r="B59" s="64" t="s">
        <v>123</v>
      </c>
      <c r="C59" s="21"/>
      <c r="D59" s="18"/>
      <c r="E59" s="85">
        <f t="shared" si="3"/>
        <v>0</v>
      </c>
    </row>
    <row r="60" spans="1:5" ht="50.15" customHeight="1" x14ac:dyDescent="0.35">
      <c r="A60" s="63">
        <v>7</v>
      </c>
      <c r="B60" s="64" t="s">
        <v>124</v>
      </c>
      <c r="C60" s="21"/>
      <c r="D60" s="18"/>
      <c r="E60" s="85">
        <f t="shared" si="3"/>
        <v>0</v>
      </c>
    </row>
    <row r="61" spans="1:5" ht="50.15" customHeight="1" x14ac:dyDescent="0.35">
      <c r="A61" s="63">
        <v>8</v>
      </c>
      <c r="B61" s="64" t="s">
        <v>125</v>
      </c>
      <c r="C61" s="21"/>
      <c r="D61" s="18"/>
      <c r="E61" s="85">
        <f t="shared" si="3"/>
        <v>0</v>
      </c>
    </row>
    <row r="62" spans="1:5" ht="50.15" customHeight="1" x14ac:dyDescent="0.35">
      <c r="A62" s="63">
        <v>9</v>
      </c>
      <c r="B62" s="64" t="s">
        <v>126</v>
      </c>
      <c r="C62" s="21"/>
      <c r="D62" s="18"/>
      <c r="E62" s="85">
        <f t="shared" si="3"/>
        <v>0</v>
      </c>
    </row>
    <row r="63" spans="1:5" ht="50.15" customHeight="1" x14ac:dyDescent="0.35">
      <c r="A63" s="63">
        <v>10</v>
      </c>
      <c r="B63" s="64" t="s">
        <v>114</v>
      </c>
      <c r="C63" s="21"/>
      <c r="D63" s="18"/>
      <c r="E63" s="85">
        <f t="shared" si="3"/>
        <v>0</v>
      </c>
    </row>
    <row r="64" spans="1:5" ht="50.15" customHeight="1" x14ac:dyDescent="0.35">
      <c r="A64" s="63">
        <v>11</v>
      </c>
      <c r="B64" s="64" t="s">
        <v>127</v>
      </c>
      <c r="C64" s="21"/>
      <c r="D64" s="18"/>
      <c r="E64" s="85">
        <f t="shared" si="3"/>
        <v>0</v>
      </c>
    </row>
    <row r="65" spans="1:5" ht="15.65" customHeight="1" x14ac:dyDescent="0.35">
      <c r="A65" s="86"/>
      <c r="B65" s="87"/>
      <c r="C65" s="88"/>
      <c r="D65" s="89" t="s">
        <v>90</v>
      </c>
      <c r="E65" s="50">
        <f>SUM(E54:E64)</f>
        <v>0</v>
      </c>
    </row>
    <row r="66" spans="1:5" ht="15" customHeight="1" thickBot="1" x14ac:dyDescent="0.4">
      <c r="A66" s="90"/>
      <c r="B66" s="91"/>
      <c r="C66" s="92"/>
      <c r="D66" s="93"/>
      <c r="E66" s="84" t="s">
        <v>128</v>
      </c>
    </row>
    <row r="67" spans="1:5" ht="15" thickBot="1" x14ac:dyDescent="0.4"/>
    <row r="68" spans="1:5" ht="30" customHeight="1" x14ac:dyDescent="0.35">
      <c r="A68" s="65"/>
      <c r="B68" s="94" t="s">
        <v>129</v>
      </c>
      <c r="C68" s="95"/>
      <c r="D68" s="94"/>
      <c r="E68" s="96"/>
    </row>
    <row r="69" spans="1:5" ht="30" customHeight="1" x14ac:dyDescent="0.35">
      <c r="A69" s="97"/>
      <c r="B69" s="98" t="s">
        <v>77</v>
      </c>
      <c r="C69" s="99" t="s">
        <v>24</v>
      </c>
      <c r="D69" s="99" t="s">
        <v>25</v>
      </c>
      <c r="E69" s="100" t="s">
        <v>26</v>
      </c>
    </row>
    <row r="70" spans="1:5" ht="50.15" customHeight="1" x14ac:dyDescent="0.35">
      <c r="A70" s="63">
        <v>1</v>
      </c>
      <c r="B70" s="64" t="s">
        <v>130</v>
      </c>
      <c r="C70" s="21"/>
      <c r="D70" s="18"/>
      <c r="E70" s="85">
        <f>IF(C70="Fully met", 1, IF(C70="Partially met",0.5, 0))</f>
        <v>0</v>
      </c>
    </row>
    <row r="71" spans="1:5" ht="50.15" customHeight="1" x14ac:dyDescent="0.35">
      <c r="A71" s="63">
        <v>2</v>
      </c>
      <c r="B71" s="64" t="s">
        <v>131</v>
      </c>
      <c r="C71" s="21"/>
      <c r="D71" s="18"/>
      <c r="E71" s="85">
        <f t="shared" ref="E71:E78" si="4">IF(C71="Fully met", 1, IF(C71="Partially met",0.5, 0))</f>
        <v>0</v>
      </c>
    </row>
    <row r="72" spans="1:5" ht="50.15" customHeight="1" x14ac:dyDescent="0.35">
      <c r="A72" s="63">
        <v>3</v>
      </c>
      <c r="B72" s="64" t="s">
        <v>132</v>
      </c>
      <c r="C72" s="21"/>
      <c r="D72" s="18"/>
      <c r="E72" s="85">
        <f t="shared" si="4"/>
        <v>0</v>
      </c>
    </row>
    <row r="73" spans="1:5" ht="80.150000000000006" customHeight="1" x14ac:dyDescent="0.35">
      <c r="A73" s="63">
        <v>4</v>
      </c>
      <c r="B73" s="64" t="s">
        <v>133</v>
      </c>
      <c r="C73" s="21"/>
      <c r="D73" s="18"/>
      <c r="E73" s="85">
        <f t="shared" si="4"/>
        <v>0</v>
      </c>
    </row>
    <row r="74" spans="1:5" ht="50.15" customHeight="1" x14ac:dyDescent="0.35">
      <c r="A74" s="63">
        <v>5</v>
      </c>
      <c r="B74" s="64" t="s">
        <v>134</v>
      </c>
      <c r="C74" s="21"/>
      <c r="D74" s="18"/>
      <c r="E74" s="85">
        <f t="shared" si="4"/>
        <v>0</v>
      </c>
    </row>
    <row r="75" spans="1:5" ht="50.15" customHeight="1" x14ac:dyDescent="0.35">
      <c r="A75" s="63">
        <v>6</v>
      </c>
      <c r="B75" s="64" t="s">
        <v>135</v>
      </c>
      <c r="C75" s="21"/>
      <c r="D75" s="18"/>
      <c r="E75" s="85">
        <f t="shared" si="4"/>
        <v>0</v>
      </c>
    </row>
    <row r="76" spans="1:5" ht="50.15" customHeight="1" x14ac:dyDescent="0.35">
      <c r="A76" s="63">
        <v>7</v>
      </c>
      <c r="B76" s="64" t="s">
        <v>136</v>
      </c>
      <c r="C76" s="21"/>
      <c r="D76" s="18"/>
      <c r="E76" s="85">
        <f t="shared" si="4"/>
        <v>0</v>
      </c>
    </row>
    <row r="77" spans="1:5" ht="80.150000000000006" customHeight="1" x14ac:dyDescent="0.35">
      <c r="A77" s="63">
        <v>8</v>
      </c>
      <c r="B77" s="64" t="s">
        <v>137</v>
      </c>
      <c r="C77" s="21"/>
      <c r="D77" s="18"/>
      <c r="E77" s="85">
        <f t="shared" si="4"/>
        <v>0</v>
      </c>
    </row>
    <row r="78" spans="1:5" ht="50.15" customHeight="1" x14ac:dyDescent="0.35">
      <c r="A78" s="63">
        <v>9</v>
      </c>
      <c r="B78" s="64" t="s">
        <v>138</v>
      </c>
      <c r="C78" s="21"/>
      <c r="D78" s="18"/>
      <c r="E78" s="85">
        <f t="shared" si="4"/>
        <v>0</v>
      </c>
    </row>
    <row r="79" spans="1:5" ht="15.65" customHeight="1" x14ac:dyDescent="0.35">
      <c r="A79" s="81"/>
      <c r="B79" s="48"/>
      <c r="C79" s="82"/>
      <c r="D79" s="49" t="s">
        <v>90</v>
      </c>
      <c r="E79" s="50">
        <f>SUM(E70:E78)</f>
        <v>0</v>
      </c>
    </row>
    <row r="80" spans="1:5" ht="15" customHeight="1" thickBot="1" x14ac:dyDescent="0.4">
      <c r="A80" s="51"/>
      <c r="B80" s="52"/>
      <c r="C80" s="83"/>
      <c r="D80" s="53"/>
      <c r="E80" s="84" t="s">
        <v>139</v>
      </c>
    </row>
  </sheetData>
  <sheetProtection algorithmName="SHA-512" hashValue="SEGYvUOQCoVwU/5oPDsJJnTAcbEN3M7qVDxvDTYAMkkVJnJvoh4zn8BN2pSrldCGuwampKqzkn2J+fnaHYG2Vw==" saltValue="/XJ+AW/68rbsHbJkKJvYS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election activeCell="B1" sqref="B1"/>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3" t="s">
        <v>22</v>
      </c>
      <c r="B1" s="33"/>
      <c r="C1" s="110"/>
      <c r="D1" s="33"/>
      <c r="E1" s="33"/>
    </row>
    <row r="2" spans="1:5" ht="15.5" x14ac:dyDescent="0.35">
      <c r="A2" s="111"/>
    </row>
    <row r="3" spans="1:5" ht="15.5" x14ac:dyDescent="0.35">
      <c r="A3" s="112" t="s">
        <v>74</v>
      </c>
      <c r="B3" s="112"/>
      <c r="C3" s="113"/>
      <c r="D3" s="112"/>
      <c r="E3" s="112"/>
    </row>
    <row r="5" spans="1:5" ht="18.5" x14ac:dyDescent="0.45">
      <c r="A5" s="114" t="s">
        <v>140</v>
      </c>
      <c r="B5" s="114"/>
      <c r="C5" s="30"/>
      <c r="D5" s="114"/>
      <c r="E5" s="114"/>
    </row>
    <row r="6" spans="1:5" ht="16" thickBot="1" x14ac:dyDescent="0.4">
      <c r="A6" s="116"/>
      <c r="B6" s="116"/>
      <c r="C6" s="116"/>
      <c r="D6" s="116"/>
      <c r="E6" s="116"/>
    </row>
    <row r="7" spans="1:5" ht="30" customHeight="1" x14ac:dyDescent="0.35">
      <c r="A7" s="105"/>
      <c r="B7" s="66" t="s">
        <v>76</v>
      </c>
      <c r="C7" s="67"/>
      <c r="D7" s="66"/>
      <c r="E7" s="106"/>
    </row>
    <row r="8" spans="1:5" ht="30" customHeight="1" x14ac:dyDescent="0.35">
      <c r="A8" s="107"/>
      <c r="B8" s="108" t="s">
        <v>77</v>
      </c>
      <c r="C8" s="99" t="s">
        <v>24</v>
      </c>
      <c r="D8" s="99" t="s">
        <v>25</v>
      </c>
      <c r="E8" s="100" t="s">
        <v>26</v>
      </c>
    </row>
    <row r="9" spans="1:5" ht="80.150000000000006" customHeight="1" x14ac:dyDescent="0.35">
      <c r="A9" s="63">
        <v>1</v>
      </c>
      <c r="B9" s="64" t="s">
        <v>141</v>
      </c>
      <c r="C9" s="21"/>
      <c r="D9" s="18"/>
      <c r="E9" s="85">
        <f>IF(C9="Fully met", 1, IF(C9="Partially met",0.5, 0))</f>
        <v>0</v>
      </c>
    </row>
    <row r="10" spans="1:5" ht="80.150000000000006" customHeight="1" x14ac:dyDescent="0.35">
      <c r="A10" s="63">
        <v>2</v>
      </c>
      <c r="B10" s="64" t="s">
        <v>79</v>
      </c>
      <c r="C10" s="21"/>
      <c r="D10" s="18"/>
      <c r="E10" s="85">
        <f t="shared" ref="E10:E19" si="0">IF(C10="Fully met", 1, IF(C10="Partially met",0.5, 0))</f>
        <v>0</v>
      </c>
    </row>
    <row r="11" spans="1:5" ht="100" customHeight="1" x14ac:dyDescent="0.35">
      <c r="A11" s="63">
        <v>3</v>
      </c>
      <c r="B11" s="64" t="s">
        <v>142</v>
      </c>
      <c r="C11" s="21"/>
      <c r="D11" s="18"/>
      <c r="E11" s="85">
        <f t="shared" si="0"/>
        <v>0</v>
      </c>
    </row>
    <row r="12" spans="1:5" ht="50.15" customHeight="1" x14ac:dyDescent="0.35">
      <c r="A12" s="63">
        <v>4</v>
      </c>
      <c r="B12" s="64" t="s">
        <v>81</v>
      </c>
      <c r="C12" s="21"/>
      <c r="D12" s="18"/>
      <c r="E12" s="85">
        <f t="shared" si="0"/>
        <v>0</v>
      </c>
    </row>
    <row r="13" spans="1:5" ht="50.15" customHeight="1" x14ac:dyDescent="0.35">
      <c r="A13" s="63">
        <v>5</v>
      </c>
      <c r="B13" s="64" t="s">
        <v>143</v>
      </c>
      <c r="C13" s="21"/>
      <c r="D13" s="18"/>
      <c r="E13" s="85">
        <f t="shared" si="0"/>
        <v>0</v>
      </c>
    </row>
    <row r="14" spans="1:5" ht="50.15" customHeight="1" x14ac:dyDescent="0.35">
      <c r="A14" s="63">
        <v>6</v>
      </c>
      <c r="B14" s="64" t="s">
        <v>144</v>
      </c>
      <c r="C14" s="21"/>
      <c r="D14" s="18"/>
      <c r="E14" s="85">
        <f t="shared" si="0"/>
        <v>0</v>
      </c>
    </row>
    <row r="15" spans="1:5" ht="50.15" customHeight="1" x14ac:dyDescent="0.35">
      <c r="A15" s="63">
        <v>7</v>
      </c>
      <c r="B15" s="64" t="s">
        <v>145</v>
      </c>
      <c r="C15" s="21"/>
      <c r="D15" s="18"/>
      <c r="E15" s="85">
        <f t="shared" si="0"/>
        <v>0</v>
      </c>
    </row>
    <row r="16" spans="1:5" ht="50.15" customHeight="1" x14ac:dyDescent="0.35">
      <c r="A16" s="63">
        <v>8</v>
      </c>
      <c r="B16" s="64" t="s">
        <v>86</v>
      </c>
      <c r="C16" s="21"/>
      <c r="D16" s="18"/>
      <c r="E16" s="85">
        <f t="shared" si="0"/>
        <v>0</v>
      </c>
    </row>
    <row r="17" spans="1:5" ht="50.15" customHeight="1" x14ac:dyDescent="0.35">
      <c r="A17" s="63">
        <v>9</v>
      </c>
      <c r="B17" s="64" t="s">
        <v>87</v>
      </c>
      <c r="C17" s="21"/>
      <c r="D17" s="18"/>
      <c r="E17" s="85">
        <f t="shared" si="0"/>
        <v>0</v>
      </c>
    </row>
    <row r="18" spans="1:5" ht="50.15" customHeight="1" x14ac:dyDescent="0.35">
      <c r="A18" s="63">
        <v>10</v>
      </c>
      <c r="B18" s="64" t="s">
        <v>114</v>
      </c>
      <c r="C18" s="21"/>
      <c r="D18" s="18"/>
      <c r="E18" s="85">
        <f t="shared" si="0"/>
        <v>0</v>
      </c>
    </row>
    <row r="19" spans="1:5" ht="50.15" customHeight="1" x14ac:dyDescent="0.35">
      <c r="A19" s="63">
        <v>11</v>
      </c>
      <c r="B19" s="64" t="s">
        <v>146</v>
      </c>
      <c r="C19" s="21"/>
      <c r="D19" s="18"/>
      <c r="E19" s="85">
        <f t="shared" si="0"/>
        <v>0</v>
      </c>
    </row>
    <row r="20" spans="1:5" ht="15.65" customHeight="1" x14ac:dyDescent="0.35">
      <c r="A20" s="86"/>
      <c r="B20" s="87"/>
      <c r="C20" s="88"/>
      <c r="D20" s="89" t="s">
        <v>90</v>
      </c>
      <c r="E20" s="50">
        <f>SUM(E9:E19)</f>
        <v>0</v>
      </c>
    </row>
    <row r="21" spans="1:5" ht="15" customHeight="1" thickBot="1" x14ac:dyDescent="0.4">
      <c r="A21" s="90"/>
      <c r="B21" s="91"/>
      <c r="C21" s="92"/>
      <c r="D21" s="93"/>
      <c r="E21" s="84" t="s">
        <v>128</v>
      </c>
    </row>
    <row r="22" spans="1:5" ht="15" thickBot="1" x14ac:dyDescent="0.4"/>
    <row r="23" spans="1:5" ht="30" customHeight="1" x14ac:dyDescent="0.35">
      <c r="A23" s="105"/>
      <c r="B23" s="66" t="s">
        <v>92</v>
      </c>
      <c r="C23" s="67"/>
      <c r="D23" s="66"/>
      <c r="E23" s="106"/>
    </row>
    <row r="24" spans="1:5" ht="30" customHeight="1" x14ac:dyDescent="0.35">
      <c r="A24" s="107"/>
      <c r="B24" s="108" t="s">
        <v>77</v>
      </c>
      <c r="C24" s="99" t="s">
        <v>24</v>
      </c>
      <c r="D24" s="99" t="s">
        <v>25</v>
      </c>
      <c r="E24" s="100" t="s">
        <v>26</v>
      </c>
    </row>
    <row r="25" spans="1:5" ht="50.15" customHeight="1" x14ac:dyDescent="0.35">
      <c r="A25" s="63">
        <v>1</v>
      </c>
      <c r="B25" s="102" t="s">
        <v>147</v>
      </c>
      <c r="C25" s="21"/>
      <c r="D25" s="18"/>
      <c r="E25" s="85">
        <f>IF(C25="Fully met", 1, IF(C25="Partially met",0.5, 0))</f>
        <v>0</v>
      </c>
    </row>
    <row r="26" spans="1:5" ht="150" customHeight="1" x14ac:dyDescent="0.35">
      <c r="A26" s="103">
        <v>2</v>
      </c>
      <c r="B26" s="64" t="s">
        <v>94</v>
      </c>
      <c r="C26" s="29"/>
      <c r="D26" s="18"/>
      <c r="E26" s="101">
        <f t="shared" ref="E26" si="1">IF(C26="Fully met", 1, IF(C26="Partially met",0.5, 0))</f>
        <v>0</v>
      </c>
    </row>
    <row r="27" spans="1:5" ht="100" customHeight="1" x14ac:dyDescent="0.35">
      <c r="A27" s="63">
        <v>3</v>
      </c>
      <c r="B27" s="104" t="s">
        <v>95</v>
      </c>
      <c r="C27" s="21"/>
      <c r="D27" s="18"/>
      <c r="E27" s="85">
        <f>IF(C27="Fully met", 1, IF(C27="Partially met",0.5, 0))</f>
        <v>0</v>
      </c>
    </row>
    <row r="28" spans="1:5" ht="50.15" customHeight="1" x14ac:dyDescent="0.35">
      <c r="A28" s="63">
        <v>4</v>
      </c>
      <c r="B28" s="64" t="s">
        <v>148</v>
      </c>
      <c r="C28" s="21"/>
      <c r="D28" s="18"/>
      <c r="E28" s="85">
        <f t="shared" ref="E28:E42" si="2">IF(C28="Fully met", 1, IF(C28="Partially met",0.5, 0))</f>
        <v>0</v>
      </c>
    </row>
    <row r="29" spans="1:5" ht="50.15" customHeight="1" x14ac:dyDescent="0.35">
      <c r="A29" s="63">
        <v>5</v>
      </c>
      <c r="B29" s="64" t="s">
        <v>101</v>
      </c>
      <c r="C29" s="21"/>
      <c r="D29" s="18"/>
      <c r="E29" s="85">
        <f t="shared" si="2"/>
        <v>0</v>
      </c>
    </row>
    <row r="30" spans="1:5" ht="50.15" customHeight="1" x14ac:dyDescent="0.35">
      <c r="A30" s="63">
        <v>6</v>
      </c>
      <c r="B30" s="64" t="s">
        <v>149</v>
      </c>
      <c r="C30" s="21"/>
      <c r="D30" s="18"/>
      <c r="E30" s="85">
        <f t="shared" si="2"/>
        <v>0</v>
      </c>
    </row>
    <row r="31" spans="1:5" ht="50.15" customHeight="1" x14ac:dyDescent="0.35">
      <c r="A31" s="63">
        <v>7</v>
      </c>
      <c r="B31" s="64" t="s">
        <v>105</v>
      </c>
      <c r="C31" s="21"/>
      <c r="D31" s="18"/>
      <c r="E31" s="85">
        <f t="shared" si="2"/>
        <v>0</v>
      </c>
    </row>
    <row r="32" spans="1:5" ht="50.15" customHeight="1" x14ac:dyDescent="0.35">
      <c r="A32" s="63">
        <v>8</v>
      </c>
      <c r="B32" s="64" t="s">
        <v>150</v>
      </c>
      <c r="C32" s="21"/>
      <c r="D32" s="18"/>
      <c r="E32" s="85">
        <f t="shared" si="2"/>
        <v>0</v>
      </c>
    </row>
    <row r="33" spans="1:5" ht="50.15" customHeight="1" x14ac:dyDescent="0.35">
      <c r="A33" s="63">
        <v>9</v>
      </c>
      <c r="B33" s="64" t="s">
        <v>107</v>
      </c>
      <c r="C33" s="21"/>
      <c r="D33" s="18"/>
      <c r="E33" s="85">
        <f t="shared" si="2"/>
        <v>0</v>
      </c>
    </row>
    <row r="34" spans="1:5" ht="50.15" customHeight="1" x14ac:dyDescent="0.35">
      <c r="A34" s="63">
        <v>10</v>
      </c>
      <c r="B34" s="64" t="s">
        <v>109</v>
      </c>
      <c r="C34" s="21"/>
      <c r="D34" s="18"/>
      <c r="E34" s="85">
        <f t="shared" si="2"/>
        <v>0</v>
      </c>
    </row>
    <row r="35" spans="1:5" ht="50.15" customHeight="1" x14ac:dyDescent="0.35">
      <c r="A35" s="63">
        <v>11</v>
      </c>
      <c r="B35" s="64" t="s">
        <v>151</v>
      </c>
      <c r="C35" s="21"/>
      <c r="D35" s="18"/>
      <c r="E35" s="85">
        <f t="shared" si="2"/>
        <v>0</v>
      </c>
    </row>
    <row r="36" spans="1:5" ht="50.15" customHeight="1" x14ac:dyDescent="0.35">
      <c r="A36" s="63">
        <v>12</v>
      </c>
      <c r="B36" s="64" t="s">
        <v>110</v>
      </c>
      <c r="C36" s="21"/>
      <c r="D36" s="18"/>
      <c r="E36" s="85">
        <f t="shared" si="2"/>
        <v>0</v>
      </c>
    </row>
    <row r="37" spans="1:5" ht="50.15" customHeight="1" x14ac:dyDescent="0.35">
      <c r="A37" s="63">
        <v>13</v>
      </c>
      <c r="B37" s="64" t="s">
        <v>111</v>
      </c>
      <c r="C37" s="21"/>
      <c r="D37" s="18"/>
      <c r="E37" s="85">
        <f t="shared" si="2"/>
        <v>0</v>
      </c>
    </row>
    <row r="38" spans="1:5" ht="50.15" customHeight="1" x14ac:dyDescent="0.35">
      <c r="A38" s="63">
        <v>14</v>
      </c>
      <c r="B38" s="64" t="s">
        <v>112</v>
      </c>
      <c r="C38" s="21"/>
      <c r="D38" s="18"/>
      <c r="E38" s="85">
        <f t="shared" si="2"/>
        <v>0</v>
      </c>
    </row>
    <row r="39" spans="1:5" ht="80.150000000000006" customHeight="1" x14ac:dyDescent="0.35">
      <c r="A39" s="63">
        <v>15</v>
      </c>
      <c r="B39" s="64" t="s">
        <v>113</v>
      </c>
      <c r="C39" s="21"/>
      <c r="D39" s="18"/>
      <c r="E39" s="85">
        <f t="shared" si="2"/>
        <v>0</v>
      </c>
    </row>
    <row r="40" spans="1:5" ht="50.15" customHeight="1" x14ac:dyDescent="0.35">
      <c r="A40" s="63">
        <v>16</v>
      </c>
      <c r="B40" s="64" t="s">
        <v>152</v>
      </c>
      <c r="C40" s="21"/>
      <c r="D40" s="18"/>
      <c r="E40" s="85">
        <f t="shared" si="2"/>
        <v>0</v>
      </c>
    </row>
    <row r="41" spans="1:5" ht="50.15" customHeight="1" x14ac:dyDescent="0.35">
      <c r="A41" s="63">
        <v>17</v>
      </c>
      <c r="B41" s="64" t="s">
        <v>114</v>
      </c>
      <c r="C41" s="21"/>
      <c r="D41" s="18"/>
      <c r="E41" s="85">
        <f t="shared" si="2"/>
        <v>0</v>
      </c>
    </row>
    <row r="42" spans="1:5" ht="50.15" customHeight="1" x14ac:dyDescent="0.35">
      <c r="A42" s="63">
        <v>18</v>
      </c>
      <c r="B42" s="64" t="s">
        <v>115</v>
      </c>
      <c r="C42" s="21"/>
      <c r="D42" s="18"/>
      <c r="E42" s="85">
        <f t="shared" si="2"/>
        <v>0</v>
      </c>
    </row>
    <row r="43" spans="1:5" ht="15.65" customHeight="1" x14ac:dyDescent="0.35">
      <c r="A43" s="86"/>
      <c r="B43" s="87"/>
      <c r="C43" s="88"/>
      <c r="D43" s="89" t="s">
        <v>90</v>
      </c>
      <c r="E43" s="50">
        <f>SUM(E25:E42)</f>
        <v>0</v>
      </c>
    </row>
    <row r="44" spans="1:5" ht="15" customHeight="1" thickBot="1" x14ac:dyDescent="0.4">
      <c r="A44" s="90"/>
      <c r="B44" s="91"/>
      <c r="C44" s="92"/>
      <c r="D44" s="93"/>
      <c r="E44" s="84" t="s">
        <v>153</v>
      </c>
    </row>
    <row r="45" spans="1:5" ht="15" thickBot="1" x14ac:dyDescent="0.4"/>
    <row r="46" spans="1:5" ht="30" customHeight="1" x14ac:dyDescent="0.35">
      <c r="A46" s="105"/>
      <c r="B46" s="66" t="s">
        <v>117</v>
      </c>
      <c r="C46" s="67"/>
      <c r="D46" s="66"/>
      <c r="E46" s="106"/>
    </row>
    <row r="47" spans="1:5" ht="30" customHeight="1" x14ac:dyDescent="0.35">
      <c r="A47" s="107"/>
      <c r="B47" s="108" t="s">
        <v>77</v>
      </c>
      <c r="C47" s="99" t="s">
        <v>24</v>
      </c>
      <c r="D47" s="99" t="s">
        <v>25</v>
      </c>
      <c r="E47" s="100" t="s">
        <v>26</v>
      </c>
    </row>
    <row r="48" spans="1:5" ht="80.150000000000006" customHeight="1" x14ac:dyDescent="0.35">
      <c r="A48" s="63">
        <v>1</v>
      </c>
      <c r="B48" s="64" t="s">
        <v>119</v>
      </c>
      <c r="C48" s="21"/>
      <c r="D48" s="18"/>
      <c r="E48" s="85">
        <f>IF(C48="Fully met", 1, IF(C48="Partially met",0.5, 0))</f>
        <v>0</v>
      </c>
    </row>
    <row r="49" spans="1:5" ht="80.150000000000006" customHeight="1" x14ac:dyDescent="0.35">
      <c r="A49" s="63">
        <v>2</v>
      </c>
      <c r="B49" s="64" t="s">
        <v>120</v>
      </c>
      <c r="C49" s="21"/>
      <c r="D49" s="18"/>
      <c r="E49" s="85">
        <f t="shared" ref="E49:E57" si="3">IF(C49="Fully met", 1, IF(C49="Partially met",0.5, 0))</f>
        <v>0</v>
      </c>
    </row>
    <row r="50" spans="1:5" ht="50.15" customHeight="1" x14ac:dyDescent="0.35">
      <c r="A50" s="63">
        <v>3</v>
      </c>
      <c r="B50" s="64" t="s">
        <v>121</v>
      </c>
      <c r="C50" s="21"/>
      <c r="D50" s="18"/>
      <c r="E50" s="85">
        <f t="shared" si="3"/>
        <v>0</v>
      </c>
    </row>
    <row r="51" spans="1:5" ht="50.15" customHeight="1" x14ac:dyDescent="0.35">
      <c r="A51" s="63">
        <v>4</v>
      </c>
      <c r="B51" s="64" t="s">
        <v>154</v>
      </c>
      <c r="C51" s="21"/>
      <c r="D51" s="18"/>
      <c r="E51" s="85">
        <f t="shared" si="3"/>
        <v>0</v>
      </c>
    </row>
    <row r="52" spans="1:5" ht="50.15" customHeight="1" x14ac:dyDescent="0.35">
      <c r="A52" s="63">
        <v>5</v>
      </c>
      <c r="B52" s="64" t="s">
        <v>123</v>
      </c>
      <c r="C52" s="21"/>
      <c r="D52" s="18"/>
      <c r="E52" s="85">
        <f t="shared" si="3"/>
        <v>0</v>
      </c>
    </row>
    <row r="53" spans="1:5" ht="50.15" customHeight="1" x14ac:dyDescent="0.35">
      <c r="A53" s="63">
        <v>6</v>
      </c>
      <c r="B53" s="64" t="s">
        <v>124</v>
      </c>
      <c r="C53" s="21"/>
      <c r="D53" s="18"/>
      <c r="E53" s="85">
        <f t="shared" si="3"/>
        <v>0</v>
      </c>
    </row>
    <row r="54" spans="1:5" ht="50.15" customHeight="1" x14ac:dyDescent="0.35">
      <c r="A54" s="63">
        <v>7</v>
      </c>
      <c r="B54" s="64" t="s">
        <v>155</v>
      </c>
      <c r="C54" s="21"/>
      <c r="D54" s="18"/>
      <c r="E54" s="85">
        <f t="shared" si="3"/>
        <v>0</v>
      </c>
    </row>
    <row r="55" spans="1:5" ht="50.15" customHeight="1" x14ac:dyDescent="0.35">
      <c r="A55" s="63">
        <v>8</v>
      </c>
      <c r="B55" s="64" t="s">
        <v>126</v>
      </c>
      <c r="C55" s="21"/>
      <c r="D55" s="18"/>
      <c r="E55" s="85">
        <f t="shared" si="3"/>
        <v>0</v>
      </c>
    </row>
    <row r="56" spans="1:5" ht="50.15" customHeight="1" x14ac:dyDescent="0.35">
      <c r="A56" s="63">
        <v>9</v>
      </c>
      <c r="B56" s="64" t="s">
        <v>114</v>
      </c>
      <c r="C56" s="21"/>
      <c r="D56" s="18"/>
      <c r="E56" s="85">
        <f t="shared" si="3"/>
        <v>0</v>
      </c>
    </row>
    <row r="57" spans="1:5" ht="50.15" customHeight="1" x14ac:dyDescent="0.35">
      <c r="A57" s="63">
        <v>10</v>
      </c>
      <c r="B57" s="64" t="s">
        <v>127</v>
      </c>
      <c r="C57" s="21"/>
      <c r="D57" s="18"/>
      <c r="E57" s="85">
        <f t="shared" si="3"/>
        <v>0</v>
      </c>
    </row>
    <row r="58" spans="1:5" ht="15.65" customHeight="1" x14ac:dyDescent="0.35">
      <c r="A58" s="86"/>
      <c r="B58" s="87"/>
      <c r="C58" s="88"/>
      <c r="D58" s="89" t="s">
        <v>90</v>
      </c>
      <c r="E58" s="50">
        <f>SUM(E48:E57)</f>
        <v>0</v>
      </c>
    </row>
    <row r="59" spans="1:5" ht="15" customHeight="1" thickBot="1" x14ac:dyDescent="0.4">
      <c r="A59" s="90"/>
      <c r="B59" s="91"/>
      <c r="C59" s="92"/>
      <c r="D59" s="93"/>
      <c r="E59" s="84" t="s">
        <v>156</v>
      </c>
    </row>
    <row r="60" spans="1:5" ht="15" thickBot="1" x14ac:dyDescent="0.4"/>
    <row r="61" spans="1:5" ht="30" customHeight="1" x14ac:dyDescent="0.35">
      <c r="A61" s="105"/>
      <c r="B61" s="66" t="s">
        <v>157</v>
      </c>
      <c r="C61" s="67"/>
      <c r="D61" s="66"/>
      <c r="E61" s="106"/>
    </row>
    <row r="62" spans="1:5" ht="30" customHeight="1" x14ac:dyDescent="0.35">
      <c r="A62" s="107"/>
      <c r="B62" s="108" t="s">
        <v>77</v>
      </c>
      <c r="C62" s="99" t="s">
        <v>24</v>
      </c>
      <c r="D62" s="99" t="s">
        <v>25</v>
      </c>
      <c r="E62" s="100" t="s">
        <v>26</v>
      </c>
    </row>
    <row r="63" spans="1:5" ht="80.150000000000006" customHeight="1" x14ac:dyDescent="0.35">
      <c r="A63" s="63">
        <v>1</v>
      </c>
      <c r="B63" s="64" t="s">
        <v>158</v>
      </c>
      <c r="C63" s="21"/>
      <c r="D63" s="18"/>
      <c r="E63" s="85">
        <f>IF(C63="Fully met", 1, IF(C63="Partially met",0.5, 0))</f>
        <v>0</v>
      </c>
    </row>
    <row r="64" spans="1:5" ht="80.150000000000006" customHeight="1" x14ac:dyDescent="0.35">
      <c r="A64" s="63">
        <v>2</v>
      </c>
      <c r="B64" s="64" t="s">
        <v>159</v>
      </c>
      <c r="C64" s="21"/>
      <c r="D64" s="18"/>
      <c r="E64" s="85">
        <f t="shared" ref="E64:E68" si="4">IF(C64="Fully met", 1, IF(C64="Partially met",0.5, 0))</f>
        <v>0</v>
      </c>
    </row>
    <row r="65" spans="1:5" ht="50.15" customHeight="1" x14ac:dyDescent="0.35">
      <c r="A65" s="63">
        <v>3</v>
      </c>
      <c r="B65" s="64" t="s">
        <v>160</v>
      </c>
      <c r="C65" s="21"/>
      <c r="D65" s="18"/>
      <c r="E65" s="85">
        <f t="shared" si="4"/>
        <v>0</v>
      </c>
    </row>
    <row r="66" spans="1:5" ht="50.15" customHeight="1" x14ac:dyDescent="0.35">
      <c r="A66" s="63">
        <v>4</v>
      </c>
      <c r="B66" s="64" t="s">
        <v>161</v>
      </c>
      <c r="C66" s="21"/>
      <c r="D66" s="18"/>
      <c r="E66" s="85">
        <f t="shared" si="4"/>
        <v>0</v>
      </c>
    </row>
    <row r="67" spans="1:5" ht="80.150000000000006" customHeight="1" x14ac:dyDescent="0.35">
      <c r="A67" s="63">
        <v>5</v>
      </c>
      <c r="B67" s="64" t="s">
        <v>162</v>
      </c>
      <c r="C67" s="21"/>
      <c r="D67" s="18"/>
      <c r="E67" s="85">
        <f t="shared" si="4"/>
        <v>0</v>
      </c>
    </row>
    <row r="68" spans="1:5" ht="50.15" customHeight="1" x14ac:dyDescent="0.35">
      <c r="A68" s="63">
        <v>6</v>
      </c>
      <c r="B68" s="64" t="s">
        <v>163</v>
      </c>
      <c r="C68" s="21"/>
      <c r="D68" s="18"/>
      <c r="E68" s="85">
        <f t="shared" si="4"/>
        <v>0</v>
      </c>
    </row>
    <row r="69" spans="1:5" ht="15.65" customHeight="1" x14ac:dyDescent="0.35">
      <c r="A69" s="86"/>
      <c r="B69" s="87"/>
      <c r="C69" s="88"/>
      <c r="D69" s="89" t="s">
        <v>90</v>
      </c>
      <c r="E69" s="50">
        <f>SUM(E63:E68)</f>
        <v>0</v>
      </c>
    </row>
    <row r="70" spans="1:5" ht="15" customHeight="1" thickBot="1" x14ac:dyDescent="0.4">
      <c r="A70" s="90"/>
      <c r="B70" s="91"/>
      <c r="C70" s="92"/>
      <c r="D70" s="93"/>
      <c r="E70" s="84" t="s">
        <v>164</v>
      </c>
    </row>
    <row r="71" spans="1:5" ht="15" customHeight="1" thickBot="1" x14ac:dyDescent="0.4"/>
    <row r="72" spans="1:5" ht="30" customHeight="1" x14ac:dyDescent="0.35">
      <c r="A72" s="105"/>
      <c r="B72" s="66" t="s">
        <v>165</v>
      </c>
      <c r="C72" s="67"/>
      <c r="D72" s="66"/>
      <c r="E72" s="106"/>
    </row>
    <row r="73" spans="1:5" ht="30" customHeight="1" x14ac:dyDescent="0.35">
      <c r="A73" s="107"/>
      <c r="B73" s="108" t="s">
        <v>77</v>
      </c>
      <c r="C73" s="99" t="s">
        <v>24</v>
      </c>
      <c r="D73" s="99" t="s">
        <v>25</v>
      </c>
      <c r="E73" s="100" t="s">
        <v>26</v>
      </c>
    </row>
    <row r="74" spans="1:5" ht="50.15" customHeight="1" x14ac:dyDescent="0.35">
      <c r="A74" s="63">
        <v>1</v>
      </c>
      <c r="B74" s="102" t="s">
        <v>166</v>
      </c>
      <c r="C74" s="21"/>
      <c r="D74" s="18"/>
      <c r="E74" s="85">
        <f>IF(C74="Fully met", 1, IF(C74="Partially met",0.5, 0))</f>
        <v>0</v>
      </c>
    </row>
    <row r="75" spans="1:5" ht="150" customHeight="1" x14ac:dyDescent="0.35">
      <c r="A75" s="103">
        <v>2</v>
      </c>
      <c r="B75" s="64" t="s">
        <v>167</v>
      </c>
      <c r="C75" s="29"/>
      <c r="D75" s="18"/>
      <c r="E75" s="101">
        <f t="shared" ref="E75" si="5">IF(C75="Fully met", 1, IF(C75="Partially met",0.5, 0))</f>
        <v>0</v>
      </c>
    </row>
    <row r="76" spans="1:5" ht="50.15" customHeight="1" x14ac:dyDescent="0.35">
      <c r="A76" s="63">
        <v>3</v>
      </c>
      <c r="B76" s="104" t="s">
        <v>168</v>
      </c>
      <c r="C76" s="21"/>
      <c r="D76" s="18"/>
      <c r="E76" s="85">
        <f>IF(C76="Fully met", 1, IF(C76="Partially met",0.5, 0))</f>
        <v>0</v>
      </c>
    </row>
    <row r="77" spans="1:5" ht="50.15" customHeight="1" x14ac:dyDescent="0.35">
      <c r="A77" s="63">
        <v>4</v>
      </c>
      <c r="B77" s="64" t="s">
        <v>169</v>
      </c>
      <c r="C77" s="21"/>
      <c r="D77" s="18"/>
      <c r="E77" s="85">
        <f t="shared" ref="E77:E81" si="6">IF(C77="Fully met", 1, IF(C77="Partially met",0.5, 0))</f>
        <v>0</v>
      </c>
    </row>
    <row r="78" spans="1:5" ht="50.15" customHeight="1" x14ac:dyDescent="0.35">
      <c r="A78" s="63">
        <v>5</v>
      </c>
      <c r="B78" s="64" t="s">
        <v>170</v>
      </c>
      <c r="C78" s="21"/>
      <c r="D78" s="18"/>
      <c r="E78" s="85">
        <f t="shared" si="6"/>
        <v>0</v>
      </c>
    </row>
    <row r="79" spans="1:5" ht="80.150000000000006" customHeight="1" x14ac:dyDescent="0.35">
      <c r="A79" s="63">
        <v>6</v>
      </c>
      <c r="B79" s="64" t="s">
        <v>171</v>
      </c>
      <c r="C79" s="21"/>
      <c r="D79" s="18"/>
      <c r="E79" s="85">
        <f t="shared" si="6"/>
        <v>0</v>
      </c>
    </row>
    <row r="80" spans="1:5" ht="50.15" customHeight="1" x14ac:dyDescent="0.35">
      <c r="A80" s="63">
        <v>7</v>
      </c>
      <c r="B80" s="64" t="s">
        <v>172</v>
      </c>
      <c r="C80" s="21"/>
      <c r="D80" s="18"/>
      <c r="E80" s="85">
        <f t="shared" si="6"/>
        <v>0</v>
      </c>
    </row>
    <row r="81" spans="1:5" ht="50.15" customHeight="1" x14ac:dyDescent="0.35">
      <c r="A81" s="63">
        <v>8</v>
      </c>
      <c r="B81" s="102" t="s">
        <v>173</v>
      </c>
      <c r="C81" s="21"/>
      <c r="D81" s="18"/>
      <c r="E81" s="85">
        <f t="shared" si="6"/>
        <v>0</v>
      </c>
    </row>
    <row r="82" spans="1:5" ht="130" customHeight="1" x14ac:dyDescent="0.35">
      <c r="A82" s="115">
        <v>9</v>
      </c>
      <c r="B82" s="64" t="s">
        <v>174</v>
      </c>
      <c r="C82" s="36"/>
      <c r="D82" s="35"/>
      <c r="E82" s="101">
        <f>IF(C82="Fully met", 1, IF(C82="Partially met",0.5, 0))</f>
        <v>0</v>
      </c>
    </row>
    <row r="83" spans="1:5" ht="50.15" customHeight="1" x14ac:dyDescent="0.35">
      <c r="A83" s="63">
        <v>10</v>
      </c>
      <c r="B83" s="104" t="s">
        <v>175</v>
      </c>
      <c r="C83" s="21"/>
      <c r="D83" s="18"/>
      <c r="E83" s="85">
        <f>IF(C83="Fully met", 1, IF(C83="Partially met",0.5, 0))</f>
        <v>0</v>
      </c>
    </row>
    <row r="84" spans="1:5" ht="50.15" customHeight="1" x14ac:dyDescent="0.35">
      <c r="A84" s="63">
        <v>11</v>
      </c>
      <c r="B84" s="104" t="s">
        <v>136</v>
      </c>
      <c r="C84" s="21"/>
      <c r="D84" s="18"/>
      <c r="E84" s="85">
        <f t="shared" ref="E84:E85" si="7">IF(C84="Fully met", 1, IF(C84="Partially met",0.5, 0))</f>
        <v>0</v>
      </c>
    </row>
    <row r="85" spans="1:5" ht="80.150000000000006" customHeight="1" x14ac:dyDescent="0.35">
      <c r="A85" s="63">
        <v>12</v>
      </c>
      <c r="B85" s="104" t="s">
        <v>137</v>
      </c>
      <c r="C85" s="21"/>
      <c r="D85" s="18"/>
      <c r="E85" s="85">
        <f t="shared" si="7"/>
        <v>0</v>
      </c>
    </row>
    <row r="86" spans="1:5" ht="50.15" customHeight="1" x14ac:dyDescent="0.35">
      <c r="A86" s="63">
        <v>13</v>
      </c>
      <c r="B86" s="64" t="s">
        <v>176</v>
      </c>
      <c r="C86" s="21"/>
      <c r="D86" s="18"/>
      <c r="E86" s="85">
        <f>IF(C86="Fully met", 1, IF(C86="Partially met",0.5, 0))</f>
        <v>0</v>
      </c>
    </row>
    <row r="87" spans="1:5" ht="15.65" customHeight="1" x14ac:dyDescent="0.35">
      <c r="A87" s="86"/>
      <c r="B87" s="87"/>
      <c r="C87" s="88"/>
      <c r="D87" s="89" t="s">
        <v>90</v>
      </c>
      <c r="E87" s="50">
        <f>SUM(E74:E86)</f>
        <v>0</v>
      </c>
    </row>
    <row r="88" spans="1:5" ht="15" customHeight="1" thickBot="1" x14ac:dyDescent="0.4">
      <c r="A88" s="90"/>
      <c r="B88" s="91"/>
      <c r="C88" s="92"/>
      <c r="D88" s="93"/>
      <c r="E88" s="84" t="s">
        <v>177</v>
      </c>
    </row>
  </sheetData>
  <sheetProtection algorithmName="SHA-512" hashValue="hpcBnajwBM8iTz9EHY2kn4HS+g5bRPpoQYFCVyf1WrgEMY5nKr/K+ofSk7l/FGjzOlQyreWiPzaPA1XKkxHtRA==" saltValue="VcO5WmutJPUutXe7F4W9Sg==" spinCount="100000" sheet="1" objects="1" scenarios="1" formatCells="0" formatColumns="0" formatRows="0"/>
  <dataValidations disablePrompts="1"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zoomScaleNormal="100" workbookViewId="0">
      <selection activeCell="B1" sqref="B1"/>
    </sheetView>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3" t="s">
        <v>22</v>
      </c>
      <c r="B1" s="33"/>
      <c r="C1" s="33"/>
      <c r="D1" s="33"/>
      <c r="E1" s="33"/>
    </row>
    <row r="2" spans="1:5" ht="15.5" x14ac:dyDescent="0.35">
      <c r="A2" s="111"/>
    </row>
    <row r="3" spans="1:5" ht="15.5" x14ac:dyDescent="0.35">
      <c r="A3" s="112" t="s">
        <v>74</v>
      </c>
      <c r="B3" s="112"/>
      <c r="C3" s="112"/>
      <c r="D3" s="112"/>
      <c r="E3" s="112"/>
    </row>
    <row r="5" spans="1:5" ht="18.5" x14ac:dyDescent="0.45">
      <c r="A5" s="114" t="s">
        <v>178</v>
      </c>
      <c r="B5" s="114"/>
      <c r="C5" s="114"/>
      <c r="D5" s="114"/>
      <c r="E5" s="114"/>
    </row>
    <row r="6" spans="1:5" ht="16" thickBot="1" x14ac:dyDescent="0.4">
      <c r="A6" s="116"/>
      <c r="B6" s="116"/>
      <c r="C6" s="116"/>
      <c r="D6" s="116"/>
      <c r="E6" s="116"/>
    </row>
    <row r="7" spans="1:5" ht="30" customHeight="1" x14ac:dyDescent="0.35">
      <c r="A7" s="105"/>
      <c r="B7" s="66" t="s">
        <v>179</v>
      </c>
      <c r="C7" s="66"/>
      <c r="D7" s="66"/>
      <c r="E7" s="106"/>
    </row>
    <row r="8" spans="1:5" ht="30" customHeight="1" x14ac:dyDescent="0.35">
      <c r="A8" s="107"/>
      <c r="B8" s="108" t="s">
        <v>77</v>
      </c>
      <c r="C8" s="99" t="s">
        <v>24</v>
      </c>
      <c r="D8" s="99" t="s">
        <v>25</v>
      </c>
      <c r="E8" s="100" t="s">
        <v>26</v>
      </c>
    </row>
    <row r="9" spans="1:5" ht="50.15" customHeight="1" x14ac:dyDescent="0.35">
      <c r="A9" s="63">
        <v>1</v>
      </c>
      <c r="B9" s="64" t="s">
        <v>180</v>
      </c>
      <c r="C9" s="19"/>
      <c r="D9" s="18"/>
      <c r="E9" s="85">
        <f>IF(C9="Fully met", 1, IF(C9="Partially met",0.5, 0))</f>
        <v>0</v>
      </c>
    </row>
    <row r="10" spans="1:5" ht="150" customHeight="1" x14ac:dyDescent="0.35">
      <c r="A10" s="103">
        <v>2</v>
      </c>
      <c r="B10" s="64" t="s">
        <v>94</v>
      </c>
      <c r="C10" s="29"/>
      <c r="D10" s="18"/>
      <c r="E10" s="85">
        <f>IF(C10="Fully met", 1, IF(C10="Partially met",0.5, 0))</f>
        <v>0</v>
      </c>
    </row>
    <row r="11" spans="1:5" ht="80.150000000000006" customHeight="1" x14ac:dyDescent="0.35">
      <c r="A11" s="63">
        <v>3</v>
      </c>
      <c r="B11" s="64" t="s">
        <v>79</v>
      </c>
      <c r="C11" s="19"/>
      <c r="D11" s="18"/>
      <c r="E11" s="85">
        <f>IF(C11="Fully met", 1, IF(C11="Partially met",0.5, 0))</f>
        <v>0</v>
      </c>
    </row>
    <row r="12" spans="1:5" ht="50.15" customHeight="1" x14ac:dyDescent="0.35">
      <c r="A12" s="117">
        <v>4</v>
      </c>
      <c r="B12" s="118" t="s">
        <v>181</v>
      </c>
      <c r="C12" s="19"/>
      <c r="D12" s="18"/>
      <c r="E12" s="85">
        <f t="shared" ref="E12" si="0">IF(C12="Fully met", 1, IF(C12="Partially met",0.5, 0))</f>
        <v>0</v>
      </c>
    </row>
    <row r="13" spans="1:5" ht="80.150000000000006" customHeight="1" x14ac:dyDescent="0.35">
      <c r="A13" s="117">
        <v>5</v>
      </c>
      <c r="B13" s="119" t="s">
        <v>182</v>
      </c>
      <c r="C13" s="19"/>
      <c r="D13" s="18"/>
      <c r="E13" s="85">
        <f>IF(C13="Fully met", 1, IF(C13="Partially met",0.5, 0))</f>
        <v>0</v>
      </c>
    </row>
    <row r="14" spans="1:5" ht="50.15" customHeight="1" x14ac:dyDescent="0.35">
      <c r="A14" s="117">
        <v>6</v>
      </c>
      <c r="B14" s="118" t="s">
        <v>183</v>
      </c>
      <c r="C14" s="19"/>
      <c r="D14" s="18"/>
      <c r="E14" s="85">
        <f t="shared" ref="E14:E26" si="1">IF(C14="Fully met", 1, IF(C14="Partially met",0.5, 0))</f>
        <v>0</v>
      </c>
    </row>
    <row r="15" spans="1:5" ht="50.15" customHeight="1" x14ac:dyDescent="0.35">
      <c r="A15" s="117">
        <v>7</v>
      </c>
      <c r="B15" s="118" t="s">
        <v>184</v>
      </c>
      <c r="C15" s="19"/>
      <c r="D15" s="18"/>
      <c r="E15" s="85">
        <f t="shared" si="1"/>
        <v>0</v>
      </c>
    </row>
    <row r="16" spans="1:5" ht="50.15" customHeight="1" x14ac:dyDescent="0.35">
      <c r="A16" s="117">
        <v>8</v>
      </c>
      <c r="B16" s="118" t="s">
        <v>185</v>
      </c>
      <c r="C16" s="19"/>
      <c r="D16" s="18"/>
      <c r="E16" s="85">
        <f t="shared" si="1"/>
        <v>0</v>
      </c>
    </row>
    <row r="17" spans="1:5" ht="50.15" customHeight="1" x14ac:dyDescent="0.35">
      <c r="A17" s="63">
        <v>9</v>
      </c>
      <c r="B17" s="64" t="s">
        <v>186</v>
      </c>
      <c r="C17" s="19"/>
      <c r="D17" s="18"/>
      <c r="E17" s="85">
        <f t="shared" si="1"/>
        <v>0</v>
      </c>
    </row>
    <row r="18" spans="1:5" ht="50.15" customHeight="1" x14ac:dyDescent="0.35">
      <c r="A18" s="63">
        <v>10</v>
      </c>
      <c r="B18" s="64" t="s">
        <v>187</v>
      </c>
      <c r="C18" s="19"/>
      <c r="D18" s="18"/>
      <c r="E18" s="85">
        <f t="shared" si="1"/>
        <v>0</v>
      </c>
    </row>
    <row r="19" spans="1:5" ht="50.15" customHeight="1" x14ac:dyDescent="0.35">
      <c r="A19" s="63">
        <v>11</v>
      </c>
      <c r="B19" s="64" t="s">
        <v>110</v>
      </c>
      <c r="C19" s="19"/>
      <c r="D19" s="18"/>
      <c r="E19" s="85">
        <f t="shared" si="1"/>
        <v>0</v>
      </c>
    </row>
    <row r="20" spans="1:5" ht="50.15" customHeight="1" x14ac:dyDescent="0.35">
      <c r="A20" s="63">
        <v>12</v>
      </c>
      <c r="B20" s="64" t="s">
        <v>188</v>
      </c>
      <c r="C20" s="19"/>
      <c r="D20" s="18"/>
      <c r="E20" s="85">
        <f t="shared" si="1"/>
        <v>0</v>
      </c>
    </row>
    <row r="21" spans="1:5" ht="50.15" customHeight="1" x14ac:dyDescent="0.35">
      <c r="A21" s="63">
        <v>13</v>
      </c>
      <c r="B21" s="64" t="s">
        <v>189</v>
      </c>
      <c r="C21" s="19"/>
      <c r="D21" s="18"/>
      <c r="E21" s="85">
        <f t="shared" si="1"/>
        <v>0</v>
      </c>
    </row>
    <row r="22" spans="1:5" ht="50.15" customHeight="1" x14ac:dyDescent="0.35">
      <c r="A22" s="63">
        <v>14</v>
      </c>
      <c r="B22" s="64" t="s">
        <v>190</v>
      </c>
      <c r="C22" s="19"/>
      <c r="D22" s="18"/>
      <c r="E22" s="85">
        <f t="shared" si="1"/>
        <v>0</v>
      </c>
    </row>
    <row r="23" spans="1:5" ht="50.15" customHeight="1" x14ac:dyDescent="0.35">
      <c r="A23" s="63">
        <v>15</v>
      </c>
      <c r="B23" s="64" t="s">
        <v>191</v>
      </c>
      <c r="C23" s="19"/>
      <c r="D23" s="18"/>
      <c r="E23" s="85">
        <f t="shared" si="1"/>
        <v>0</v>
      </c>
    </row>
    <row r="24" spans="1:5" ht="50.15" customHeight="1" x14ac:dyDescent="0.35">
      <c r="A24" s="63">
        <v>16</v>
      </c>
      <c r="B24" s="64" t="s">
        <v>192</v>
      </c>
      <c r="C24" s="19"/>
      <c r="D24" s="18"/>
      <c r="E24" s="85">
        <f t="shared" si="1"/>
        <v>0</v>
      </c>
    </row>
    <row r="25" spans="1:5" ht="50.15" customHeight="1" x14ac:dyDescent="0.35">
      <c r="A25" s="63">
        <v>17</v>
      </c>
      <c r="B25" s="64" t="s">
        <v>114</v>
      </c>
      <c r="C25" s="19"/>
      <c r="D25" s="18"/>
      <c r="E25" s="85">
        <f t="shared" si="1"/>
        <v>0</v>
      </c>
    </row>
    <row r="26" spans="1:5" ht="50.15" customHeight="1" x14ac:dyDescent="0.35">
      <c r="A26" s="63">
        <v>18</v>
      </c>
      <c r="B26" s="64" t="s">
        <v>115</v>
      </c>
      <c r="C26" s="19"/>
      <c r="D26" s="18"/>
      <c r="E26" s="85">
        <f t="shared" si="1"/>
        <v>0</v>
      </c>
    </row>
    <row r="27" spans="1:5" ht="15.65" customHeight="1" x14ac:dyDescent="0.35">
      <c r="A27" s="86"/>
      <c r="B27" s="87"/>
      <c r="C27" s="87"/>
      <c r="D27" s="89" t="s">
        <v>90</v>
      </c>
      <c r="E27" s="50">
        <f>SUM(E9:E26)</f>
        <v>0</v>
      </c>
    </row>
    <row r="28" spans="1:5" ht="14.5" customHeight="1" thickBot="1" x14ac:dyDescent="0.4">
      <c r="A28" s="90"/>
      <c r="B28" s="91"/>
      <c r="C28" s="91"/>
      <c r="D28" s="93"/>
      <c r="E28" s="84" t="s">
        <v>153</v>
      </c>
    </row>
    <row r="29" spans="1:5" ht="15" thickBot="1" x14ac:dyDescent="0.4"/>
    <row r="30" spans="1:5" ht="30" customHeight="1" x14ac:dyDescent="0.35">
      <c r="A30" s="105"/>
      <c r="B30" s="66" t="s">
        <v>193</v>
      </c>
      <c r="C30" s="66"/>
      <c r="D30" s="66"/>
      <c r="E30" s="106"/>
    </row>
    <row r="31" spans="1:5" ht="30" customHeight="1" x14ac:dyDescent="0.35">
      <c r="A31" s="107"/>
      <c r="B31" s="108" t="s">
        <v>77</v>
      </c>
      <c r="C31" s="99" t="s">
        <v>24</v>
      </c>
      <c r="D31" s="99" t="s">
        <v>25</v>
      </c>
      <c r="E31" s="100" t="s">
        <v>26</v>
      </c>
    </row>
    <row r="32" spans="1:5" ht="80.150000000000006" customHeight="1" x14ac:dyDescent="0.35">
      <c r="A32" s="63">
        <v>1</v>
      </c>
      <c r="B32" s="64" t="s">
        <v>119</v>
      </c>
      <c r="C32" s="19"/>
      <c r="D32" s="18"/>
      <c r="E32" s="85">
        <f>IF(C32="Fully met", 1, IF(C32="Partially met",0.5, 0))</f>
        <v>0</v>
      </c>
    </row>
    <row r="33" spans="1:5" ht="80.150000000000006" customHeight="1" x14ac:dyDescent="0.35">
      <c r="A33" s="63">
        <v>2</v>
      </c>
      <c r="B33" s="64" t="s">
        <v>120</v>
      </c>
      <c r="C33" s="19"/>
      <c r="D33" s="18"/>
      <c r="E33" s="85">
        <f t="shared" ref="E33:E44" si="2">IF(C33="Fully met", 1, IF(C33="Partially met",0.5, 0))</f>
        <v>0</v>
      </c>
    </row>
    <row r="34" spans="1:5" ht="50.15" customHeight="1" x14ac:dyDescent="0.35">
      <c r="A34" s="63">
        <v>3</v>
      </c>
      <c r="B34" s="64" t="s">
        <v>121</v>
      </c>
      <c r="C34" s="19"/>
      <c r="D34" s="18"/>
      <c r="E34" s="85">
        <f t="shared" si="2"/>
        <v>0</v>
      </c>
    </row>
    <row r="35" spans="1:5" ht="50.15" customHeight="1" x14ac:dyDescent="0.35">
      <c r="A35" s="63">
        <v>4</v>
      </c>
      <c r="B35" s="64" t="s">
        <v>154</v>
      </c>
      <c r="C35" s="19"/>
      <c r="D35" s="18"/>
      <c r="E35" s="85">
        <f t="shared" si="2"/>
        <v>0</v>
      </c>
    </row>
    <row r="36" spans="1:5" ht="50.15" customHeight="1" x14ac:dyDescent="0.35">
      <c r="A36" s="63">
        <v>5</v>
      </c>
      <c r="B36" s="64" t="s">
        <v>123</v>
      </c>
      <c r="C36" s="19"/>
      <c r="D36" s="18"/>
      <c r="E36" s="85">
        <f t="shared" si="2"/>
        <v>0</v>
      </c>
    </row>
    <row r="37" spans="1:5" ht="50.15" customHeight="1" x14ac:dyDescent="0.35">
      <c r="A37" s="63">
        <v>6</v>
      </c>
      <c r="B37" s="64" t="s">
        <v>124</v>
      </c>
      <c r="C37" s="19"/>
      <c r="D37" s="18"/>
      <c r="E37" s="85">
        <f t="shared" si="2"/>
        <v>0</v>
      </c>
    </row>
    <row r="38" spans="1:5" ht="50.15" customHeight="1" x14ac:dyDescent="0.35">
      <c r="A38" s="63">
        <v>7</v>
      </c>
      <c r="B38" s="64" t="s">
        <v>155</v>
      </c>
      <c r="C38" s="19"/>
      <c r="D38" s="18"/>
      <c r="E38" s="85">
        <f t="shared" si="2"/>
        <v>0</v>
      </c>
    </row>
    <row r="39" spans="1:5" ht="50.15" customHeight="1" x14ac:dyDescent="0.35">
      <c r="A39" s="63">
        <v>8</v>
      </c>
      <c r="B39" s="64" t="s">
        <v>126</v>
      </c>
      <c r="C39" s="19"/>
      <c r="D39" s="18"/>
      <c r="E39" s="85">
        <f t="shared" si="2"/>
        <v>0</v>
      </c>
    </row>
    <row r="40" spans="1:5" ht="50.15" customHeight="1" x14ac:dyDescent="0.35">
      <c r="A40" s="63">
        <v>9</v>
      </c>
      <c r="B40" s="64" t="s">
        <v>194</v>
      </c>
      <c r="C40" s="19"/>
      <c r="D40" s="18"/>
      <c r="E40" s="85">
        <f t="shared" si="2"/>
        <v>0</v>
      </c>
    </row>
    <row r="41" spans="1:5" ht="50.15" customHeight="1" x14ac:dyDescent="0.35">
      <c r="A41" s="63">
        <v>10</v>
      </c>
      <c r="B41" s="64" t="s">
        <v>195</v>
      </c>
      <c r="C41" s="19"/>
      <c r="D41" s="18"/>
      <c r="E41" s="85">
        <f t="shared" si="2"/>
        <v>0</v>
      </c>
    </row>
    <row r="42" spans="1:5" ht="50.15" customHeight="1" x14ac:dyDescent="0.35">
      <c r="A42" s="63">
        <v>11</v>
      </c>
      <c r="B42" s="64" t="s">
        <v>196</v>
      </c>
      <c r="C42" s="19"/>
      <c r="D42" s="18"/>
      <c r="E42" s="85">
        <f t="shared" si="2"/>
        <v>0</v>
      </c>
    </row>
    <row r="43" spans="1:5" ht="50.15" customHeight="1" x14ac:dyDescent="0.35">
      <c r="A43" s="63">
        <v>12</v>
      </c>
      <c r="B43" s="64" t="s">
        <v>114</v>
      </c>
      <c r="C43" s="19"/>
      <c r="D43" s="18"/>
      <c r="E43" s="85">
        <f t="shared" si="2"/>
        <v>0</v>
      </c>
    </row>
    <row r="44" spans="1:5" ht="50.15" customHeight="1" x14ac:dyDescent="0.35">
      <c r="A44" s="63">
        <v>13</v>
      </c>
      <c r="B44" s="64" t="s">
        <v>127</v>
      </c>
      <c r="C44" s="19"/>
      <c r="D44" s="18"/>
      <c r="E44" s="85">
        <f t="shared" si="2"/>
        <v>0</v>
      </c>
    </row>
    <row r="45" spans="1:5" ht="15.65" customHeight="1" x14ac:dyDescent="0.35">
      <c r="A45" s="86"/>
      <c r="B45" s="87"/>
      <c r="C45" s="87"/>
      <c r="D45" s="89" t="s">
        <v>90</v>
      </c>
      <c r="E45" s="50">
        <f>SUM(E32:E44)</f>
        <v>0</v>
      </c>
    </row>
    <row r="46" spans="1:5" ht="15" customHeight="1" thickBot="1" x14ac:dyDescent="0.4">
      <c r="A46" s="90"/>
      <c r="B46" s="91"/>
      <c r="C46" s="91"/>
      <c r="D46" s="93"/>
      <c r="E46" s="84" t="s">
        <v>177</v>
      </c>
    </row>
    <row r="47" spans="1:5" ht="15" thickBot="1" x14ac:dyDescent="0.4"/>
    <row r="48" spans="1:5" ht="30" customHeight="1" x14ac:dyDescent="0.35">
      <c r="A48" s="105"/>
      <c r="B48" s="66" t="s">
        <v>197</v>
      </c>
      <c r="C48" s="66"/>
      <c r="D48" s="66"/>
      <c r="E48" s="106"/>
    </row>
    <row r="49" spans="1:5" ht="30" customHeight="1" x14ac:dyDescent="0.35">
      <c r="A49" s="107"/>
      <c r="B49" s="108" t="s">
        <v>77</v>
      </c>
      <c r="C49" s="99" t="s">
        <v>24</v>
      </c>
      <c r="D49" s="99" t="s">
        <v>25</v>
      </c>
      <c r="E49" s="100" t="s">
        <v>26</v>
      </c>
    </row>
    <row r="50" spans="1:5" ht="50.15" customHeight="1" x14ac:dyDescent="0.35">
      <c r="A50" s="63">
        <v>1</v>
      </c>
      <c r="B50" s="64" t="s">
        <v>198</v>
      </c>
      <c r="C50" s="19"/>
      <c r="D50" s="18"/>
      <c r="E50" s="85">
        <f>IF(C50="Fully met", 1, IF(C50="Partially met",0.5, 0))</f>
        <v>0</v>
      </c>
    </row>
    <row r="51" spans="1:5" ht="50.15" customHeight="1" x14ac:dyDescent="0.35">
      <c r="A51" s="63">
        <v>2</v>
      </c>
      <c r="B51" s="64" t="s">
        <v>199</v>
      </c>
      <c r="C51" s="19"/>
      <c r="D51" s="18"/>
      <c r="E51" s="85">
        <f t="shared" ref="E51:E55" si="3">IF(C51="Fully met", 1, IF(C51="Partially met",0.5, 0))</f>
        <v>0</v>
      </c>
    </row>
    <row r="52" spans="1:5" ht="50.15" customHeight="1" x14ac:dyDescent="0.35">
      <c r="A52" s="63">
        <v>3</v>
      </c>
      <c r="B52" s="64" t="s">
        <v>160</v>
      </c>
      <c r="C52" s="19"/>
      <c r="D52" s="18"/>
      <c r="E52" s="85">
        <f t="shared" si="3"/>
        <v>0</v>
      </c>
    </row>
    <row r="53" spans="1:5" ht="50.15" customHeight="1" x14ac:dyDescent="0.35">
      <c r="A53" s="63">
        <v>4</v>
      </c>
      <c r="B53" s="64" t="s">
        <v>200</v>
      </c>
      <c r="C53" s="19"/>
      <c r="D53" s="18"/>
      <c r="E53" s="85">
        <f t="shared" si="3"/>
        <v>0</v>
      </c>
    </row>
    <row r="54" spans="1:5" ht="80.150000000000006" customHeight="1" x14ac:dyDescent="0.35">
      <c r="A54" s="63">
        <v>5</v>
      </c>
      <c r="B54" s="64" t="s">
        <v>162</v>
      </c>
      <c r="C54" s="19"/>
      <c r="D54" s="18"/>
      <c r="E54" s="85">
        <f t="shared" si="3"/>
        <v>0</v>
      </c>
    </row>
    <row r="55" spans="1:5" ht="50.15" customHeight="1" x14ac:dyDescent="0.35">
      <c r="A55" s="63">
        <v>6</v>
      </c>
      <c r="B55" s="64" t="s">
        <v>201</v>
      </c>
      <c r="C55" s="19"/>
      <c r="D55" s="18"/>
      <c r="E55" s="85">
        <f t="shared" si="3"/>
        <v>0</v>
      </c>
    </row>
    <row r="56" spans="1:5" ht="15.65" customHeight="1" x14ac:dyDescent="0.35">
      <c r="A56" s="86"/>
      <c r="B56" s="87"/>
      <c r="C56" s="87"/>
      <c r="D56" s="89" t="s">
        <v>90</v>
      </c>
      <c r="E56" s="50">
        <f>SUM(E50:E55)</f>
        <v>0</v>
      </c>
    </row>
    <row r="57" spans="1:5" ht="15" customHeight="1" thickBot="1" x14ac:dyDescent="0.4">
      <c r="A57" s="90"/>
      <c r="B57" s="91"/>
      <c r="C57" s="91"/>
      <c r="D57" s="93"/>
      <c r="E57" s="84" t="s">
        <v>164</v>
      </c>
    </row>
    <row r="58" spans="1:5" ht="15" thickBot="1" x14ac:dyDescent="0.4">
      <c r="A58" s="2"/>
    </row>
    <row r="59" spans="1:5" ht="30" customHeight="1" x14ac:dyDescent="0.35">
      <c r="A59" s="105"/>
      <c r="B59" s="66" t="s">
        <v>202</v>
      </c>
      <c r="C59" s="66"/>
      <c r="D59" s="66"/>
      <c r="E59" s="106"/>
    </row>
    <row r="60" spans="1:5" ht="30" customHeight="1" x14ac:dyDescent="0.35">
      <c r="A60" s="107"/>
      <c r="B60" s="108" t="s">
        <v>77</v>
      </c>
      <c r="C60" s="99" t="s">
        <v>24</v>
      </c>
      <c r="D60" s="99" t="s">
        <v>25</v>
      </c>
      <c r="E60" s="100" t="s">
        <v>26</v>
      </c>
    </row>
    <row r="61" spans="1:5" ht="80.150000000000006" customHeight="1" x14ac:dyDescent="0.35">
      <c r="A61" s="63">
        <v>1</v>
      </c>
      <c r="B61" s="64" t="s">
        <v>203</v>
      </c>
      <c r="C61" s="19"/>
      <c r="D61" s="18"/>
      <c r="E61" s="85">
        <f>IF(C61="Fully met", 1, IF(C61="Partially met",0.5, 0))</f>
        <v>0</v>
      </c>
    </row>
    <row r="62" spans="1:5" ht="50.15" customHeight="1" x14ac:dyDescent="0.35">
      <c r="A62" s="63">
        <v>2</v>
      </c>
      <c r="B62" s="64" t="s">
        <v>168</v>
      </c>
      <c r="C62" s="19"/>
      <c r="D62" s="18"/>
      <c r="E62" s="85">
        <f t="shared" ref="E62:E63" si="4">IF(C62="Fully met", 1, IF(C62="Partially met",0.5, 0))</f>
        <v>0</v>
      </c>
    </row>
    <row r="63" spans="1:5" ht="80.150000000000006" customHeight="1" x14ac:dyDescent="0.35">
      <c r="A63" s="63">
        <v>3</v>
      </c>
      <c r="B63" s="102" t="s">
        <v>204</v>
      </c>
      <c r="C63" s="19"/>
      <c r="D63" s="18"/>
      <c r="E63" s="85">
        <f t="shared" si="4"/>
        <v>0</v>
      </c>
    </row>
    <row r="64" spans="1:5" ht="130" customHeight="1" x14ac:dyDescent="0.35">
      <c r="A64" s="103">
        <v>4</v>
      </c>
      <c r="B64" s="64" t="s">
        <v>174</v>
      </c>
      <c r="C64" s="29"/>
      <c r="D64" s="18"/>
      <c r="E64" s="85">
        <f>IF(C64="Fully met", 1, IF(C64="Partially met",0.5, 0))</f>
        <v>0</v>
      </c>
    </row>
    <row r="65" spans="1:5" ht="50.15" customHeight="1" x14ac:dyDescent="0.35">
      <c r="A65" s="63">
        <v>5</v>
      </c>
      <c r="B65" s="104" t="s">
        <v>172</v>
      </c>
      <c r="C65" s="19"/>
      <c r="D65" s="18"/>
      <c r="E65" s="85">
        <f>IF(C65="Fully met", 1, IF(C65="Partially met",0.5, 0))</f>
        <v>0</v>
      </c>
    </row>
    <row r="66" spans="1:5" ht="50.15" customHeight="1" x14ac:dyDescent="0.35">
      <c r="A66" s="63">
        <v>6</v>
      </c>
      <c r="B66" s="64" t="s">
        <v>173</v>
      </c>
      <c r="C66" s="19"/>
      <c r="D66" s="18"/>
      <c r="E66" s="85">
        <f t="shared" ref="E66:E72" si="5">IF(C66="Fully met", 1, IF(C66="Partially met",0.5, 0))</f>
        <v>0</v>
      </c>
    </row>
    <row r="67" spans="1:5" ht="80.150000000000006" customHeight="1" x14ac:dyDescent="0.35">
      <c r="A67" s="63">
        <v>7</v>
      </c>
      <c r="B67" s="64" t="s">
        <v>205</v>
      </c>
      <c r="C67" s="19"/>
      <c r="D67" s="18"/>
      <c r="E67" s="85">
        <f t="shared" si="5"/>
        <v>0</v>
      </c>
    </row>
    <row r="68" spans="1:5" ht="50.15" customHeight="1" x14ac:dyDescent="0.35">
      <c r="A68" s="63">
        <v>8</v>
      </c>
      <c r="B68" s="64" t="s">
        <v>206</v>
      </c>
      <c r="C68" s="19"/>
      <c r="D68" s="18"/>
      <c r="E68" s="85">
        <f t="shared" si="5"/>
        <v>0</v>
      </c>
    </row>
    <row r="69" spans="1:5" ht="80.150000000000006" customHeight="1" x14ac:dyDescent="0.35">
      <c r="A69" s="63">
        <v>9</v>
      </c>
      <c r="B69" s="64" t="s">
        <v>207</v>
      </c>
      <c r="C69" s="19"/>
      <c r="D69" s="18"/>
      <c r="E69" s="85">
        <f t="shared" si="5"/>
        <v>0</v>
      </c>
    </row>
    <row r="70" spans="1:5" ht="50.15" customHeight="1" x14ac:dyDescent="0.35">
      <c r="A70" s="63">
        <v>10</v>
      </c>
      <c r="B70" s="64" t="s">
        <v>170</v>
      </c>
      <c r="C70" s="19"/>
      <c r="D70" s="18"/>
      <c r="E70" s="85">
        <f t="shared" si="5"/>
        <v>0</v>
      </c>
    </row>
    <row r="71" spans="1:5" ht="50.15" customHeight="1" x14ac:dyDescent="0.35">
      <c r="A71" s="63">
        <v>11</v>
      </c>
      <c r="B71" s="64" t="s">
        <v>136</v>
      </c>
      <c r="C71" s="19"/>
      <c r="D71" s="18"/>
      <c r="E71" s="85">
        <f t="shared" si="5"/>
        <v>0</v>
      </c>
    </row>
    <row r="72" spans="1:5" ht="50.15" customHeight="1" x14ac:dyDescent="0.35">
      <c r="A72" s="63">
        <v>12</v>
      </c>
      <c r="B72" s="64" t="s">
        <v>208</v>
      </c>
      <c r="C72" s="19"/>
      <c r="D72" s="18"/>
      <c r="E72" s="85">
        <f t="shared" si="5"/>
        <v>0</v>
      </c>
    </row>
    <row r="73" spans="1:5" ht="15.65" customHeight="1" x14ac:dyDescent="0.35">
      <c r="A73" s="86"/>
      <c r="B73" s="87"/>
      <c r="C73" s="87"/>
      <c r="D73" s="89" t="s">
        <v>90</v>
      </c>
      <c r="E73" s="50">
        <f>SUM(E61:E72)</f>
        <v>0</v>
      </c>
    </row>
    <row r="74" spans="1:5" ht="15" customHeight="1" thickBot="1" x14ac:dyDescent="0.4">
      <c r="A74" s="90"/>
      <c r="B74" s="91"/>
      <c r="C74" s="91"/>
      <c r="D74" s="93"/>
      <c r="E74" s="84" t="s">
        <v>91</v>
      </c>
    </row>
  </sheetData>
  <sheetProtection algorithmName="SHA-512" hashValue="c23OxwZ5JIgBIaCneTpogv4HH5Ky121FlzL+i2M0NpLtC66oxBnmvmKG2TLQnvrutjPk0W+6DCWQ5OqQzIODxA==" saltValue="HcMr8vLZbZiXjfcjkVI57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zoomScaleNormal="100" workbookViewId="0">
      <selection activeCell="B1" sqref="B1"/>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3" t="s">
        <v>22</v>
      </c>
      <c r="B1" s="33"/>
      <c r="C1" s="110"/>
      <c r="D1" s="33"/>
      <c r="E1" s="33"/>
    </row>
    <row r="2" spans="1:5" ht="15.5" x14ac:dyDescent="0.35">
      <c r="A2" s="111"/>
    </row>
    <row r="3" spans="1:5" ht="15.5" x14ac:dyDescent="0.35">
      <c r="A3" s="112" t="s">
        <v>74</v>
      </c>
      <c r="B3" s="112"/>
      <c r="C3" s="113"/>
      <c r="D3" s="112"/>
      <c r="E3" s="112"/>
    </row>
    <row r="5" spans="1:5" ht="18.5" x14ac:dyDescent="0.45">
      <c r="A5" s="114" t="s">
        <v>209</v>
      </c>
      <c r="B5" s="114"/>
      <c r="C5" s="30"/>
      <c r="D5" s="114"/>
      <c r="E5" s="114"/>
    </row>
    <row r="6" spans="1:5" ht="16" thickBot="1" x14ac:dyDescent="0.4">
      <c r="A6" s="116"/>
      <c r="B6" s="116"/>
      <c r="C6" s="116"/>
      <c r="D6" s="116"/>
      <c r="E6" s="116"/>
    </row>
    <row r="7" spans="1:5" ht="30" customHeight="1" x14ac:dyDescent="0.35">
      <c r="A7" s="105"/>
      <c r="B7" s="66" t="s">
        <v>179</v>
      </c>
      <c r="C7" s="67"/>
      <c r="D7" s="66"/>
      <c r="E7" s="106"/>
    </row>
    <row r="8" spans="1:5" ht="30" customHeight="1" x14ac:dyDescent="0.35">
      <c r="A8" s="107"/>
      <c r="B8" s="108" t="s">
        <v>77</v>
      </c>
      <c r="C8" s="99" t="s">
        <v>24</v>
      </c>
      <c r="D8" s="99" t="s">
        <v>25</v>
      </c>
      <c r="E8" s="100" t="s">
        <v>26</v>
      </c>
    </row>
    <row r="9" spans="1:5" ht="81" customHeight="1" x14ac:dyDescent="0.35">
      <c r="A9" s="63">
        <v>1</v>
      </c>
      <c r="B9" s="64" t="s">
        <v>210</v>
      </c>
      <c r="C9" s="21"/>
      <c r="D9" s="18"/>
      <c r="E9" s="85">
        <f>IF(C9="Fully met", 1, IF(C9="Partially met",0.5, 0))</f>
        <v>0</v>
      </c>
    </row>
    <row r="10" spans="1:5" ht="81" customHeight="1" x14ac:dyDescent="0.35">
      <c r="A10" s="63">
        <v>2</v>
      </c>
      <c r="B10" s="102" t="s">
        <v>79</v>
      </c>
      <c r="C10" s="21"/>
      <c r="D10" s="18"/>
      <c r="E10" s="85">
        <f t="shared" ref="E10:E11" si="0">IF(C10="Fully met", 1, IF(C10="Partially met",0.5, 0))</f>
        <v>0</v>
      </c>
    </row>
    <row r="11" spans="1:5" ht="50.15" customHeight="1" x14ac:dyDescent="0.35">
      <c r="A11" s="103">
        <v>3</v>
      </c>
      <c r="B11" s="102" t="s">
        <v>181</v>
      </c>
      <c r="C11" s="29"/>
      <c r="D11" s="18"/>
      <c r="E11" s="85">
        <f t="shared" si="0"/>
        <v>0</v>
      </c>
    </row>
    <row r="12" spans="1:5" ht="150" customHeight="1" x14ac:dyDescent="0.35">
      <c r="A12" s="103">
        <v>4</v>
      </c>
      <c r="B12" s="64" t="s">
        <v>94</v>
      </c>
      <c r="C12" s="29"/>
      <c r="D12" s="18"/>
      <c r="E12" s="85">
        <f>IF(C12="Fully met", 1, IF(C12="Partially met",0.5, 0))</f>
        <v>0</v>
      </c>
    </row>
    <row r="13" spans="1:5" ht="80.150000000000006" customHeight="1" x14ac:dyDescent="0.35">
      <c r="A13" s="63">
        <v>5</v>
      </c>
      <c r="B13" s="104" t="s">
        <v>182</v>
      </c>
      <c r="C13" s="21"/>
      <c r="D13" s="18"/>
      <c r="E13" s="85">
        <f>IF(C13="Fully met", 1, IF(C13="Partially met",0.5, 0))</f>
        <v>0</v>
      </c>
    </row>
    <row r="14" spans="1:5" ht="50.15" customHeight="1" x14ac:dyDescent="0.35">
      <c r="A14" s="63">
        <v>6</v>
      </c>
      <c r="B14" s="64" t="s">
        <v>211</v>
      </c>
      <c r="C14" s="21"/>
      <c r="D14" s="18"/>
      <c r="E14" s="85">
        <f t="shared" ref="E14:E26" si="1">IF(C14="Fully met", 1, IF(C14="Partially met",0.5, 0))</f>
        <v>0</v>
      </c>
    </row>
    <row r="15" spans="1:5" ht="50.15" customHeight="1" x14ac:dyDescent="0.35">
      <c r="A15" s="63">
        <v>7</v>
      </c>
      <c r="B15" s="64" t="s">
        <v>212</v>
      </c>
      <c r="C15" s="21"/>
      <c r="D15" s="18"/>
      <c r="E15" s="85">
        <f t="shared" si="1"/>
        <v>0</v>
      </c>
    </row>
    <row r="16" spans="1:5" ht="50.15" customHeight="1" x14ac:dyDescent="0.35">
      <c r="A16" s="63">
        <v>8</v>
      </c>
      <c r="B16" s="64" t="s">
        <v>185</v>
      </c>
      <c r="C16" s="21"/>
      <c r="D16" s="18"/>
      <c r="E16" s="85">
        <f t="shared" si="1"/>
        <v>0</v>
      </c>
    </row>
    <row r="17" spans="1:5" ht="50.15" customHeight="1" x14ac:dyDescent="0.35">
      <c r="A17" s="63">
        <v>9</v>
      </c>
      <c r="B17" s="64" t="s">
        <v>213</v>
      </c>
      <c r="C17" s="21"/>
      <c r="D17" s="18"/>
      <c r="E17" s="85">
        <f t="shared" si="1"/>
        <v>0</v>
      </c>
    </row>
    <row r="18" spans="1:5" ht="50.15" customHeight="1" x14ac:dyDescent="0.35">
      <c r="A18" s="63">
        <v>10</v>
      </c>
      <c r="B18" s="64" t="s">
        <v>187</v>
      </c>
      <c r="C18" s="21"/>
      <c r="D18" s="18"/>
      <c r="E18" s="85">
        <f t="shared" si="1"/>
        <v>0</v>
      </c>
    </row>
    <row r="19" spans="1:5" ht="50.15" customHeight="1" x14ac:dyDescent="0.35">
      <c r="A19" s="63">
        <v>11</v>
      </c>
      <c r="B19" s="64" t="s">
        <v>110</v>
      </c>
      <c r="C19" s="21"/>
      <c r="D19" s="18"/>
      <c r="E19" s="85">
        <f t="shared" si="1"/>
        <v>0</v>
      </c>
    </row>
    <row r="20" spans="1:5" ht="50.15" customHeight="1" x14ac:dyDescent="0.35">
      <c r="A20" s="63">
        <v>12</v>
      </c>
      <c r="B20" s="64" t="s">
        <v>188</v>
      </c>
      <c r="C20" s="21"/>
      <c r="D20" s="18"/>
      <c r="E20" s="85">
        <f t="shared" si="1"/>
        <v>0</v>
      </c>
    </row>
    <row r="21" spans="1:5" ht="50.15" customHeight="1" x14ac:dyDescent="0.35">
      <c r="A21" s="63">
        <v>13</v>
      </c>
      <c r="B21" s="64" t="s">
        <v>189</v>
      </c>
      <c r="C21" s="21"/>
      <c r="D21" s="18"/>
      <c r="E21" s="85">
        <f t="shared" si="1"/>
        <v>0</v>
      </c>
    </row>
    <row r="22" spans="1:5" ht="50.15" customHeight="1" x14ac:dyDescent="0.35">
      <c r="A22" s="63">
        <v>14</v>
      </c>
      <c r="B22" s="64" t="s">
        <v>190</v>
      </c>
      <c r="C22" s="21"/>
      <c r="D22" s="18"/>
      <c r="E22" s="85">
        <f t="shared" si="1"/>
        <v>0</v>
      </c>
    </row>
    <row r="23" spans="1:5" ht="50.15" customHeight="1" x14ac:dyDescent="0.35">
      <c r="A23" s="63">
        <v>15</v>
      </c>
      <c r="B23" s="64" t="s">
        <v>191</v>
      </c>
      <c r="C23" s="21"/>
      <c r="D23" s="18"/>
      <c r="E23" s="85">
        <f t="shared" si="1"/>
        <v>0</v>
      </c>
    </row>
    <row r="24" spans="1:5" ht="50.15" customHeight="1" x14ac:dyDescent="0.35">
      <c r="A24" s="63">
        <v>16</v>
      </c>
      <c r="B24" s="64" t="s">
        <v>214</v>
      </c>
      <c r="C24" s="21"/>
      <c r="D24" s="18"/>
      <c r="E24" s="85">
        <f t="shared" si="1"/>
        <v>0</v>
      </c>
    </row>
    <row r="25" spans="1:5" ht="50.15" customHeight="1" x14ac:dyDescent="0.35">
      <c r="A25" s="63">
        <v>17</v>
      </c>
      <c r="B25" s="64" t="s">
        <v>114</v>
      </c>
      <c r="C25" s="21"/>
      <c r="D25" s="18"/>
      <c r="E25" s="85">
        <f t="shared" si="1"/>
        <v>0</v>
      </c>
    </row>
    <row r="26" spans="1:5" ht="50.15" customHeight="1" x14ac:dyDescent="0.35">
      <c r="A26" s="63">
        <v>18</v>
      </c>
      <c r="B26" s="64" t="s">
        <v>115</v>
      </c>
      <c r="C26" s="21"/>
      <c r="D26" s="18"/>
      <c r="E26" s="85">
        <f t="shared" si="1"/>
        <v>0</v>
      </c>
    </row>
    <row r="27" spans="1:5" ht="15.65" customHeight="1" x14ac:dyDescent="0.35">
      <c r="A27" s="86"/>
      <c r="B27" s="87"/>
      <c r="C27" s="88"/>
      <c r="D27" s="89" t="s">
        <v>90</v>
      </c>
      <c r="E27" s="50">
        <f>SUM(E9:E26)</f>
        <v>0</v>
      </c>
    </row>
    <row r="28" spans="1:5" ht="15" customHeight="1" thickBot="1" x14ac:dyDescent="0.4">
      <c r="A28" s="90"/>
      <c r="B28" s="91"/>
      <c r="C28" s="92"/>
      <c r="D28" s="93"/>
      <c r="E28" s="84" t="s">
        <v>153</v>
      </c>
    </row>
    <row r="29" spans="1:5" ht="15" thickBot="1" x14ac:dyDescent="0.4"/>
    <row r="30" spans="1:5" ht="30" customHeight="1" x14ac:dyDescent="0.35">
      <c r="A30" s="105"/>
      <c r="B30" s="66" t="s">
        <v>193</v>
      </c>
      <c r="C30" s="67"/>
      <c r="D30" s="66"/>
      <c r="E30" s="106"/>
    </row>
    <row r="31" spans="1:5" ht="30" customHeight="1" x14ac:dyDescent="0.35">
      <c r="A31" s="107"/>
      <c r="B31" s="108" t="s">
        <v>77</v>
      </c>
      <c r="C31" s="99" t="s">
        <v>24</v>
      </c>
      <c r="D31" s="99" t="s">
        <v>25</v>
      </c>
      <c r="E31" s="100" t="s">
        <v>26</v>
      </c>
    </row>
    <row r="32" spans="1:5" ht="80.150000000000006" customHeight="1" x14ac:dyDescent="0.35">
      <c r="A32" s="63">
        <v>1</v>
      </c>
      <c r="B32" s="64" t="s">
        <v>119</v>
      </c>
      <c r="C32" s="21"/>
      <c r="D32" s="18"/>
      <c r="E32" s="85">
        <f>IF(C32="Fully met", 1, IF(C32="Partially met",0.5, 0))</f>
        <v>0</v>
      </c>
    </row>
    <row r="33" spans="1:5" ht="80.150000000000006" customHeight="1" x14ac:dyDescent="0.35">
      <c r="A33" s="63">
        <v>2</v>
      </c>
      <c r="B33" s="64" t="s">
        <v>120</v>
      </c>
      <c r="C33" s="21"/>
      <c r="D33" s="18"/>
      <c r="E33" s="85">
        <f t="shared" ref="E33:E45" si="2">IF(C33="Fully met", 1, IF(C33="Partially met",0.5, 0))</f>
        <v>0</v>
      </c>
    </row>
    <row r="34" spans="1:5" ht="50.15" customHeight="1" x14ac:dyDescent="0.35">
      <c r="A34" s="63">
        <v>3</v>
      </c>
      <c r="B34" s="64" t="s">
        <v>121</v>
      </c>
      <c r="C34" s="21"/>
      <c r="D34" s="18"/>
      <c r="E34" s="85">
        <f t="shared" si="2"/>
        <v>0</v>
      </c>
    </row>
    <row r="35" spans="1:5" ht="50.15" customHeight="1" x14ac:dyDescent="0.35">
      <c r="A35" s="63">
        <v>4</v>
      </c>
      <c r="B35" s="64" t="s">
        <v>154</v>
      </c>
      <c r="C35" s="21"/>
      <c r="D35" s="18"/>
      <c r="E35" s="85">
        <f t="shared" si="2"/>
        <v>0</v>
      </c>
    </row>
    <row r="36" spans="1:5" ht="50.15" customHeight="1" x14ac:dyDescent="0.35">
      <c r="A36" s="63">
        <v>5</v>
      </c>
      <c r="B36" s="64" t="s">
        <v>123</v>
      </c>
      <c r="C36" s="21"/>
      <c r="D36" s="18"/>
      <c r="E36" s="85">
        <f t="shared" si="2"/>
        <v>0</v>
      </c>
    </row>
    <row r="37" spans="1:5" ht="50.15" customHeight="1" x14ac:dyDescent="0.35">
      <c r="A37" s="63">
        <v>6</v>
      </c>
      <c r="B37" s="64" t="s">
        <v>124</v>
      </c>
      <c r="C37" s="21"/>
      <c r="D37" s="18"/>
      <c r="E37" s="85">
        <f t="shared" si="2"/>
        <v>0</v>
      </c>
    </row>
    <row r="38" spans="1:5" ht="50.15" customHeight="1" x14ac:dyDescent="0.35">
      <c r="A38" s="63">
        <v>7</v>
      </c>
      <c r="B38" s="64" t="s">
        <v>215</v>
      </c>
      <c r="C38" s="21"/>
      <c r="D38" s="18"/>
      <c r="E38" s="85">
        <f t="shared" si="2"/>
        <v>0</v>
      </c>
    </row>
    <row r="39" spans="1:5" ht="50.15" customHeight="1" x14ac:dyDescent="0.35">
      <c r="A39" s="63">
        <v>8</v>
      </c>
      <c r="B39" s="64" t="s">
        <v>126</v>
      </c>
      <c r="C39" s="21"/>
      <c r="D39" s="18"/>
      <c r="E39" s="85">
        <f t="shared" si="2"/>
        <v>0</v>
      </c>
    </row>
    <row r="40" spans="1:5" ht="50.15" customHeight="1" x14ac:dyDescent="0.35">
      <c r="A40" s="63">
        <v>9</v>
      </c>
      <c r="B40" s="64" t="s">
        <v>216</v>
      </c>
      <c r="C40" s="21"/>
      <c r="D40" s="18"/>
      <c r="E40" s="85">
        <f t="shared" si="2"/>
        <v>0</v>
      </c>
    </row>
    <row r="41" spans="1:5" ht="50.15" customHeight="1" x14ac:dyDescent="0.35">
      <c r="A41" s="63">
        <v>10</v>
      </c>
      <c r="B41" s="64" t="s">
        <v>217</v>
      </c>
      <c r="C41" s="21"/>
      <c r="D41" s="18"/>
      <c r="E41" s="85">
        <f t="shared" si="2"/>
        <v>0</v>
      </c>
    </row>
    <row r="42" spans="1:5" ht="50.15" customHeight="1" x14ac:dyDescent="0.35">
      <c r="A42" s="63">
        <v>11</v>
      </c>
      <c r="B42" s="64" t="s">
        <v>196</v>
      </c>
      <c r="C42" s="21"/>
      <c r="D42" s="18"/>
      <c r="E42" s="85">
        <f t="shared" si="2"/>
        <v>0</v>
      </c>
    </row>
    <row r="43" spans="1:5" ht="50.15" customHeight="1" x14ac:dyDescent="0.35">
      <c r="A43" s="63">
        <v>12</v>
      </c>
      <c r="B43" s="64" t="s">
        <v>218</v>
      </c>
      <c r="C43" s="21"/>
      <c r="D43" s="18"/>
      <c r="E43" s="85">
        <f t="shared" si="2"/>
        <v>0</v>
      </c>
    </row>
    <row r="44" spans="1:5" ht="50.15" customHeight="1" x14ac:dyDescent="0.35">
      <c r="A44" s="63">
        <v>13</v>
      </c>
      <c r="B44" s="64" t="s">
        <v>114</v>
      </c>
      <c r="C44" s="21"/>
      <c r="D44" s="18"/>
      <c r="E44" s="85">
        <f t="shared" si="2"/>
        <v>0</v>
      </c>
    </row>
    <row r="45" spans="1:5" ht="50.15" customHeight="1" x14ac:dyDescent="0.35">
      <c r="A45" s="63">
        <v>14</v>
      </c>
      <c r="B45" s="64" t="s">
        <v>127</v>
      </c>
      <c r="C45" s="21"/>
      <c r="D45" s="18"/>
      <c r="E45" s="85">
        <f t="shared" si="2"/>
        <v>0</v>
      </c>
    </row>
    <row r="46" spans="1:5" ht="15.65" customHeight="1" x14ac:dyDescent="0.35">
      <c r="A46" s="86"/>
      <c r="B46" s="87"/>
      <c r="C46" s="88"/>
      <c r="D46" s="89" t="s">
        <v>90</v>
      </c>
      <c r="E46" s="50">
        <f>SUM(E32:E45)</f>
        <v>0</v>
      </c>
    </row>
    <row r="47" spans="1:5" ht="15" customHeight="1" thickBot="1" x14ac:dyDescent="0.4">
      <c r="A47" s="90"/>
      <c r="B47" s="91"/>
      <c r="C47" s="92"/>
      <c r="D47" s="93"/>
      <c r="E47" s="84" t="s">
        <v>219</v>
      </c>
    </row>
    <row r="48" spans="1:5" ht="15" thickBot="1" x14ac:dyDescent="0.4"/>
    <row r="49" spans="1:5" ht="30" customHeight="1" x14ac:dyDescent="0.35">
      <c r="A49" s="105"/>
      <c r="B49" s="66" t="s">
        <v>197</v>
      </c>
      <c r="C49" s="67"/>
      <c r="D49" s="66"/>
      <c r="E49" s="106"/>
    </row>
    <row r="50" spans="1:5" ht="30" customHeight="1" x14ac:dyDescent="0.35">
      <c r="A50" s="107"/>
      <c r="B50" s="108" t="s">
        <v>77</v>
      </c>
      <c r="C50" s="99" t="s">
        <v>24</v>
      </c>
      <c r="D50" s="99" t="s">
        <v>25</v>
      </c>
      <c r="E50" s="100" t="s">
        <v>26</v>
      </c>
    </row>
    <row r="51" spans="1:5" ht="50.15" customHeight="1" x14ac:dyDescent="0.35">
      <c r="A51" s="63">
        <v>1</v>
      </c>
      <c r="B51" s="64" t="s">
        <v>198</v>
      </c>
      <c r="C51" s="21"/>
      <c r="D51" s="18"/>
      <c r="E51" s="85">
        <f>IF(C51="Fully met", 1, IF(C51="Partially met",0.5, 0))</f>
        <v>0</v>
      </c>
    </row>
    <row r="52" spans="1:5" ht="50.15" customHeight="1" x14ac:dyDescent="0.35">
      <c r="A52" s="63">
        <v>2</v>
      </c>
      <c r="B52" s="64" t="s">
        <v>199</v>
      </c>
      <c r="C52" s="21"/>
      <c r="D52" s="18"/>
      <c r="E52" s="85">
        <f t="shared" ref="E52:E56" si="3">IF(C52="Fully met", 1, IF(C52="Partially met",0.5, 0))</f>
        <v>0</v>
      </c>
    </row>
    <row r="53" spans="1:5" ht="50.15" customHeight="1" x14ac:dyDescent="0.35">
      <c r="A53" s="63">
        <v>3</v>
      </c>
      <c r="B53" s="64" t="s">
        <v>160</v>
      </c>
      <c r="C53" s="21"/>
      <c r="D53" s="18"/>
      <c r="E53" s="85">
        <f t="shared" si="3"/>
        <v>0</v>
      </c>
    </row>
    <row r="54" spans="1:5" ht="50.15" customHeight="1" x14ac:dyDescent="0.35">
      <c r="A54" s="63">
        <v>4</v>
      </c>
      <c r="B54" s="64" t="s">
        <v>220</v>
      </c>
      <c r="C54" s="21"/>
      <c r="D54" s="18"/>
      <c r="E54" s="85">
        <f t="shared" si="3"/>
        <v>0</v>
      </c>
    </row>
    <row r="55" spans="1:5" ht="80.150000000000006" customHeight="1" x14ac:dyDescent="0.35">
      <c r="A55" s="63">
        <v>5</v>
      </c>
      <c r="B55" s="64" t="s">
        <v>221</v>
      </c>
      <c r="C55" s="21"/>
      <c r="D55" s="18"/>
      <c r="E55" s="85">
        <f t="shared" si="3"/>
        <v>0</v>
      </c>
    </row>
    <row r="56" spans="1:5" ht="50.15" customHeight="1" x14ac:dyDescent="0.35">
      <c r="A56" s="63">
        <v>6</v>
      </c>
      <c r="B56" s="64" t="s">
        <v>201</v>
      </c>
      <c r="C56" s="21"/>
      <c r="D56" s="18"/>
      <c r="E56" s="85">
        <f t="shared" si="3"/>
        <v>0</v>
      </c>
    </row>
    <row r="57" spans="1:5" ht="15.65" customHeight="1" x14ac:dyDescent="0.35">
      <c r="A57" s="86"/>
      <c r="B57" s="87"/>
      <c r="C57" s="88"/>
      <c r="D57" s="89" t="s">
        <v>90</v>
      </c>
      <c r="E57" s="50">
        <f>SUM(E51:E56)</f>
        <v>0</v>
      </c>
    </row>
    <row r="58" spans="1:5" ht="15" customHeight="1" thickBot="1" x14ac:dyDescent="0.4">
      <c r="A58" s="90"/>
      <c r="B58" s="91"/>
      <c r="C58" s="92"/>
      <c r="D58" s="93"/>
      <c r="E58" s="84" t="s">
        <v>164</v>
      </c>
    </row>
    <row r="59" spans="1:5" ht="15" thickBot="1" x14ac:dyDescent="0.4"/>
    <row r="60" spans="1:5" ht="30" customHeight="1" x14ac:dyDescent="0.35">
      <c r="A60" s="105"/>
      <c r="B60" s="66" t="s">
        <v>202</v>
      </c>
      <c r="C60" s="67"/>
      <c r="D60" s="66"/>
      <c r="E60" s="106"/>
    </row>
    <row r="61" spans="1:5" ht="30" customHeight="1" x14ac:dyDescent="0.35">
      <c r="A61" s="107"/>
      <c r="B61" s="108" t="s">
        <v>77</v>
      </c>
      <c r="C61" s="99" t="s">
        <v>24</v>
      </c>
      <c r="D61" s="99" t="s">
        <v>25</v>
      </c>
      <c r="E61" s="100" t="s">
        <v>26</v>
      </c>
    </row>
    <row r="62" spans="1:5" ht="80.150000000000006" customHeight="1" x14ac:dyDescent="0.35">
      <c r="A62" s="63">
        <v>1</v>
      </c>
      <c r="B62" s="64" t="s">
        <v>203</v>
      </c>
      <c r="C62" s="21"/>
      <c r="D62" s="18"/>
      <c r="E62" s="85">
        <f>IF(C62="Fully met", 1, IF(C62="Partially met",0.5, 0))</f>
        <v>0</v>
      </c>
    </row>
    <row r="63" spans="1:5" ht="50.15" customHeight="1" x14ac:dyDescent="0.35">
      <c r="A63" s="63">
        <v>2</v>
      </c>
      <c r="B63" s="64" t="s">
        <v>136</v>
      </c>
      <c r="C63" s="21"/>
      <c r="D63" s="18"/>
      <c r="E63" s="85">
        <f t="shared" ref="E63:E66" si="4">IF(C63="Fully met", 1, IF(C63="Partially met",0.5, 0))</f>
        <v>0</v>
      </c>
    </row>
    <row r="64" spans="1:5" ht="50.15" customHeight="1" x14ac:dyDescent="0.35">
      <c r="A64" s="63">
        <v>3</v>
      </c>
      <c r="B64" s="64" t="s">
        <v>170</v>
      </c>
      <c r="C64" s="21"/>
      <c r="D64" s="18"/>
      <c r="E64" s="85">
        <f t="shared" si="4"/>
        <v>0</v>
      </c>
    </row>
    <row r="65" spans="1:5" ht="50.15" customHeight="1" x14ac:dyDescent="0.35">
      <c r="A65" s="63">
        <v>4</v>
      </c>
      <c r="B65" s="64" t="s">
        <v>222</v>
      </c>
      <c r="C65" s="21"/>
      <c r="D65" s="18"/>
      <c r="E65" s="85">
        <f t="shared" si="4"/>
        <v>0</v>
      </c>
    </row>
    <row r="66" spans="1:5" ht="80.150000000000006" customHeight="1" x14ac:dyDescent="0.35">
      <c r="A66" s="63">
        <v>5</v>
      </c>
      <c r="B66" s="102" t="s">
        <v>204</v>
      </c>
      <c r="C66" s="21"/>
      <c r="D66" s="18"/>
      <c r="E66" s="85">
        <f t="shared" si="4"/>
        <v>0</v>
      </c>
    </row>
    <row r="67" spans="1:5" ht="100" customHeight="1" x14ac:dyDescent="0.35">
      <c r="A67" s="103">
        <v>6</v>
      </c>
      <c r="B67" s="64" t="s">
        <v>223</v>
      </c>
      <c r="C67" s="29"/>
      <c r="D67" s="18"/>
      <c r="E67" s="85">
        <f>IF(C67="Fully met", 1, IF(C67="Partially met",0.5, 0))</f>
        <v>0</v>
      </c>
    </row>
    <row r="68" spans="1:5" ht="50.15" customHeight="1" x14ac:dyDescent="0.35">
      <c r="A68" s="63">
        <v>7</v>
      </c>
      <c r="B68" s="104" t="s">
        <v>172</v>
      </c>
      <c r="C68" s="21"/>
      <c r="D68" s="18"/>
      <c r="E68" s="85">
        <f>IF(C68="Fully met", 1, IF(C68="Partially met",0.5, 0))</f>
        <v>0</v>
      </c>
    </row>
    <row r="69" spans="1:5" ht="50.15" customHeight="1" x14ac:dyDescent="0.35">
      <c r="A69" s="63">
        <v>8</v>
      </c>
      <c r="B69" s="64" t="s">
        <v>224</v>
      </c>
      <c r="C69" s="21"/>
      <c r="D69" s="18"/>
      <c r="E69" s="85">
        <f t="shared" ref="E69:E75" si="5">IF(C69="Fully met", 1, IF(C69="Partially met",0.5, 0))</f>
        <v>0</v>
      </c>
    </row>
    <row r="70" spans="1:5" ht="50.15" customHeight="1" x14ac:dyDescent="0.35">
      <c r="A70" s="63">
        <v>9</v>
      </c>
      <c r="B70" s="64" t="s">
        <v>225</v>
      </c>
      <c r="C70" s="21"/>
      <c r="D70" s="18"/>
      <c r="E70" s="85">
        <f t="shared" si="5"/>
        <v>0</v>
      </c>
    </row>
    <row r="71" spans="1:5" ht="80.150000000000006" customHeight="1" x14ac:dyDescent="0.35">
      <c r="A71" s="63">
        <v>10</v>
      </c>
      <c r="B71" s="64" t="s">
        <v>205</v>
      </c>
      <c r="C71" s="21"/>
      <c r="D71" s="18"/>
      <c r="E71" s="85">
        <f t="shared" si="5"/>
        <v>0</v>
      </c>
    </row>
    <row r="72" spans="1:5" ht="50.15" customHeight="1" x14ac:dyDescent="0.35">
      <c r="A72" s="63">
        <v>11</v>
      </c>
      <c r="B72" s="64" t="s">
        <v>206</v>
      </c>
      <c r="C72" s="21"/>
      <c r="D72" s="18"/>
      <c r="E72" s="85">
        <f t="shared" si="5"/>
        <v>0</v>
      </c>
    </row>
    <row r="73" spans="1:5" ht="80.150000000000006" customHeight="1" x14ac:dyDescent="0.35">
      <c r="A73" s="63">
        <v>12</v>
      </c>
      <c r="B73" s="64" t="s">
        <v>226</v>
      </c>
      <c r="C73" s="21"/>
      <c r="D73" s="18"/>
      <c r="E73" s="85">
        <f t="shared" si="5"/>
        <v>0</v>
      </c>
    </row>
    <row r="74" spans="1:5" ht="80.150000000000006" customHeight="1" x14ac:dyDescent="0.35">
      <c r="A74" s="63">
        <v>13</v>
      </c>
      <c r="B74" s="64" t="s">
        <v>227</v>
      </c>
      <c r="C74" s="21"/>
      <c r="D74" s="18"/>
      <c r="E74" s="85">
        <f t="shared" si="5"/>
        <v>0</v>
      </c>
    </row>
    <row r="75" spans="1:5" ht="50.15" customHeight="1" x14ac:dyDescent="0.35">
      <c r="A75" s="63">
        <v>14</v>
      </c>
      <c r="B75" s="64" t="s">
        <v>208</v>
      </c>
      <c r="C75" s="21"/>
      <c r="D75" s="18"/>
      <c r="E75" s="85">
        <f t="shared" si="5"/>
        <v>0</v>
      </c>
    </row>
    <row r="76" spans="1:5" ht="15.65" customHeight="1" x14ac:dyDescent="0.35">
      <c r="A76" s="86"/>
      <c r="B76" s="87"/>
      <c r="C76" s="88"/>
      <c r="D76" s="89" t="s">
        <v>90</v>
      </c>
      <c r="E76" s="50">
        <f>SUM(E62:E75)</f>
        <v>0</v>
      </c>
    </row>
    <row r="77" spans="1:5" ht="15" customHeight="1" thickBot="1" x14ac:dyDescent="0.4">
      <c r="A77" s="90"/>
      <c r="B77" s="91"/>
      <c r="C77" s="92"/>
      <c r="D77" s="93"/>
      <c r="E77" s="84" t="s">
        <v>219</v>
      </c>
    </row>
  </sheetData>
  <sheetProtection algorithmName="SHA-512" hashValue="6MKvLJfvaXVS245XFgtbIiYnzEgIgV058phXhvpN/WcXMqKoCzpwoddSSUSIf4SzxRS0rLdWKhCoC8sZ+hW8pg==" saltValue="5sM0JAcqXf0yEKdCuMrGFA=="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workbookViewId="0">
      <selection activeCell="H20" sqref="H20"/>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3" t="s">
        <v>22</v>
      </c>
      <c r="B1" s="33"/>
      <c r="C1" s="110"/>
      <c r="D1" s="33"/>
      <c r="E1" s="33"/>
    </row>
    <row r="2" spans="1:5" ht="15.5" x14ac:dyDescent="0.35">
      <c r="A2" s="111"/>
    </row>
    <row r="3" spans="1:5" ht="15.5" x14ac:dyDescent="0.35">
      <c r="A3" s="112" t="s">
        <v>74</v>
      </c>
      <c r="B3" s="112"/>
      <c r="C3" s="113"/>
      <c r="D3" s="112"/>
      <c r="E3" s="112"/>
    </row>
    <row r="5" spans="1:5" ht="18.5" x14ac:dyDescent="0.45">
      <c r="A5" s="114" t="s">
        <v>228</v>
      </c>
      <c r="B5" s="114"/>
      <c r="C5" s="30"/>
      <c r="D5" s="114"/>
      <c r="E5" s="114"/>
    </row>
    <row r="6" spans="1:5" ht="15" thickBot="1" x14ac:dyDescent="0.4"/>
    <row r="7" spans="1:5" ht="30" customHeight="1" x14ac:dyDescent="0.35">
      <c r="A7" s="105"/>
      <c r="B7" s="66" t="s">
        <v>229</v>
      </c>
      <c r="C7" s="67"/>
      <c r="D7" s="66"/>
      <c r="E7" s="106"/>
    </row>
    <row r="8" spans="1:5" ht="30" customHeight="1" x14ac:dyDescent="0.35">
      <c r="A8" s="107"/>
      <c r="B8" s="108" t="s">
        <v>77</v>
      </c>
      <c r="C8" s="99" t="s">
        <v>24</v>
      </c>
      <c r="D8" s="99" t="s">
        <v>25</v>
      </c>
      <c r="E8" s="100" t="s">
        <v>26</v>
      </c>
    </row>
    <row r="9" spans="1:5" ht="50.15" customHeight="1" x14ac:dyDescent="0.35">
      <c r="A9" s="63">
        <v>1</v>
      </c>
      <c r="B9" s="64" t="s">
        <v>230</v>
      </c>
      <c r="C9" s="21"/>
      <c r="D9" s="23"/>
      <c r="E9" s="85">
        <f>IF(C9="Fully met", 1, IF(C9="Partially met",0.5, 0))</f>
        <v>0</v>
      </c>
    </row>
    <row r="10" spans="1:5" ht="50.15" customHeight="1" x14ac:dyDescent="0.35">
      <c r="A10" s="63">
        <v>2</v>
      </c>
      <c r="B10" s="64" t="s">
        <v>231</v>
      </c>
      <c r="C10" s="21"/>
      <c r="D10" s="18"/>
      <c r="E10" s="85">
        <f t="shared" ref="E10:E13" si="0">IF(C10="Fully met", 1, IF(C10="Partially met",0.5, 0))</f>
        <v>0</v>
      </c>
    </row>
    <row r="11" spans="1:5" ht="50.15" customHeight="1" x14ac:dyDescent="0.35">
      <c r="A11" s="63">
        <v>3</v>
      </c>
      <c r="B11" s="64" t="s">
        <v>232</v>
      </c>
      <c r="C11" s="21"/>
      <c r="D11" s="18"/>
      <c r="E11" s="85">
        <f t="shared" si="0"/>
        <v>0</v>
      </c>
    </row>
    <row r="12" spans="1:5" ht="50.15" customHeight="1" x14ac:dyDescent="0.35">
      <c r="A12" s="63">
        <v>4</v>
      </c>
      <c r="B12" s="64" t="s">
        <v>233</v>
      </c>
      <c r="C12" s="21"/>
      <c r="D12" s="18"/>
      <c r="E12" s="85">
        <f t="shared" si="0"/>
        <v>0</v>
      </c>
    </row>
    <row r="13" spans="1:5" ht="50.15" customHeight="1" x14ac:dyDescent="0.35">
      <c r="A13" s="63">
        <v>5</v>
      </c>
      <c r="B13" s="64" t="s">
        <v>234</v>
      </c>
      <c r="C13" s="21"/>
      <c r="D13" s="18"/>
      <c r="E13" s="85">
        <f t="shared" si="0"/>
        <v>0</v>
      </c>
    </row>
    <row r="14" spans="1:5" ht="15.65" customHeight="1" x14ac:dyDescent="0.35">
      <c r="A14" s="86"/>
      <c r="B14" s="87"/>
      <c r="C14" s="88"/>
      <c r="D14" s="89" t="s">
        <v>90</v>
      </c>
      <c r="E14" s="50">
        <f>SUM(E9:E13)</f>
        <v>0</v>
      </c>
    </row>
    <row r="15" spans="1:5" ht="15" customHeight="1" thickBot="1" x14ac:dyDescent="0.4">
      <c r="A15" s="90"/>
      <c r="B15" s="91"/>
      <c r="C15" s="92"/>
      <c r="D15" s="93"/>
      <c r="E15" s="84" t="s">
        <v>33</v>
      </c>
    </row>
    <row r="17" spans="1:5" ht="15" thickBot="1" x14ac:dyDescent="0.4"/>
    <row r="18" spans="1:5" ht="30" customHeight="1" x14ac:dyDescent="0.35">
      <c r="A18" s="105"/>
      <c r="B18" s="66" t="s">
        <v>235</v>
      </c>
      <c r="C18" s="67"/>
      <c r="D18" s="66"/>
      <c r="E18" s="106"/>
    </row>
    <row r="19" spans="1:5" ht="30" customHeight="1" x14ac:dyDescent="0.35">
      <c r="A19" s="107"/>
      <c r="B19" s="108" t="s">
        <v>77</v>
      </c>
      <c r="C19" s="99" t="s">
        <v>24</v>
      </c>
      <c r="D19" s="99" t="s">
        <v>25</v>
      </c>
      <c r="E19" s="100" t="s">
        <v>26</v>
      </c>
    </row>
    <row r="20" spans="1:5" ht="50.15" customHeight="1" x14ac:dyDescent="0.35">
      <c r="A20" s="103">
        <v>1</v>
      </c>
      <c r="B20" s="102" t="s">
        <v>236</v>
      </c>
      <c r="C20" s="29"/>
      <c r="D20" s="31"/>
      <c r="E20" s="120">
        <f>IF(C20="Met", 1, 0)</f>
        <v>0</v>
      </c>
    </row>
    <row r="21" spans="1:5" ht="50.15" customHeight="1" x14ac:dyDescent="0.35">
      <c r="A21" s="115">
        <v>2</v>
      </c>
      <c r="B21" s="102" t="s">
        <v>237</v>
      </c>
      <c r="C21" s="36"/>
      <c r="D21" s="37"/>
      <c r="E21" s="121">
        <f>IF(C21="Met", 1, 0)</f>
        <v>0</v>
      </c>
    </row>
    <row r="22" spans="1:5" ht="15.65" customHeight="1" x14ac:dyDescent="0.35">
      <c r="A22" s="86"/>
      <c r="B22" s="87"/>
      <c r="C22" s="88"/>
      <c r="D22" s="89" t="s">
        <v>90</v>
      </c>
      <c r="E22" s="50">
        <f>SUM(E20:E21)</f>
        <v>0</v>
      </c>
    </row>
    <row r="23" spans="1:5" ht="15" customHeight="1" thickBot="1" x14ac:dyDescent="0.4">
      <c r="A23" s="90"/>
      <c r="B23" s="91"/>
      <c r="C23" s="92"/>
      <c r="D23" s="93"/>
      <c r="E23" s="84" t="s">
        <v>238</v>
      </c>
    </row>
  </sheetData>
  <sheetProtection algorithmName="SHA-512" hashValue="eazTMOGbtjnDabOHazqm1sZ3H0sHxTZiyuWyg682tDWzbD2lLQ/VPhKLLHW97ipjcZrdF/mEoaoAr0hgI9n7qg==" saltValue="bMNvgzZAGpMI/EIQwVtySA==" spinCount="100000" sheet="1" formatCells="0" formatColumns="0" formatRows="0"/>
  <dataValidations disablePrompts="1"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zoomScaleNormal="100" workbookViewId="0"/>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3" t="s">
        <v>239</v>
      </c>
      <c r="B1" s="33"/>
      <c r="C1" s="33"/>
      <c r="D1" s="33"/>
      <c r="E1" s="33"/>
    </row>
    <row r="2" spans="1:5" ht="15.5" x14ac:dyDescent="0.35">
      <c r="A2" s="141"/>
    </row>
    <row r="3" spans="1:5" ht="15" customHeight="1" x14ac:dyDescent="0.35">
      <c r="A3" s="141" t="s">
        <v>240</v>
      </c>
      <c r="B3" s="141"/>
      <c r="C3" s="141"/>
      <c r="D3" s="141"/>
      <c r="E3" s="111"/>
    </row>
    <row r="4" spans="1:5" ht="15" customHeight="1" x14ac:dyDescent="0.35">
      <c r="A4" s="111" t="s">
        <v>241</v>
      </c>
      <c r="B4" s="142"/>
      <c r="C4" s="142"/>
      <c r="D4" s="142"/>
      <c r="E4" s="111"/>
    </row>
    <row r="5" spans="1:5" ht="15" customHeight="1" x14ac:dyDescent="0.35">
      <c r="A5" s="111" t="s">
        <v>242</v>
      </c>
      <c r="B5" s="111"/>
      <c r="C5" s="111"/>
      <c r="D5" s="111"/>
      <c r="E5" s="111"/>
    </row>
    <row r="6" spans="1:5" ht="15" customHeight="1" x14ac:dyDescent="0.35">
      <c r="A6" s="111" t="s">
        <v>243</v>
      </c>
      <c r="B6" s="111"/>
      <c r="C6" s="111"/>
      <c r="D6" s="111"/>
      <c r="E6" s="111"/>
    </row>
    <row r="7" spans="1:5" ht="15" customHeight="1" x14ac:dyDescent="0.35">
      <c r="A7" s="111" t="s">
        <v>244</v>
      </c>
      <c r="B7" s="111"/>
      <c r="C7" s="111"/>
      <c r="D7" s="111"/>
      <c r="E7" s="111"/>
    </row>
    <row r="8" spans="1:5" ht="29.15" customHeight="1" thickBot="1" x14ac:dyDescent="0.4">
      <c r="A8" s="5"/>
    </row>
    <row r="9" spans="1:5" ht="30" customHeight="1" x14ac:dyDescent="0.35">
      <c r="A9" s="65" t="s">
        <v>23</v>
      </c>
      <c r="B9" s="94"/>
      <c r="C9" s="94"/>
      <c r="D9" s="96"/>
    </row>
    <row r="10" spans="1:5" ht="30" customHeight="1" x14ac:dyDescent="0.35">
      <c r="A10" s="143" t="s">
        <v>245</v>
      </c>
      <c r="B10" s="144"/>
      <c r="C10" s="131" t="s">
        <v>246</v>
      </c>
      <c r="D10" s="9" t="s">
        <v>69</v>
      </c>
    </row>
    <row r="11" spans="1:5" ht="25" customHeight="1" x14ac:dyDescent="0.35">
      <c r="A11" s="125" t="s">
        <v>247</v>
      </c>
      <c r="B11" s="140"/>
      <c r="C11" s="145">
        <f>'Phase 1'!E11</f>
        <v>0</v>
      </c>
      <c r="D11" s="146" t="s">
        <v>33</v>
      </c>
    </row>
    <row r="12" spans="1:5" ht="25" customHeight="1" x14ac:dyDescent="0.35">
      <c r="A12" s="125" t="s">
        <v>248</v>
      </c>
      <c r="B12" s="140"/>
      <c r="C12" s="145">
        <f>'Phase 1'!E18</f>
        <v>0</v>
      </c>
      <c r="D12" s="146" t="s">
        <v>39</v>
      </c>
    </row>
    <row r="13" spans="1:5" ht="25" customHeight="1" x14ac:dyDescent="0.35">
      <c r="A13" s="125" t="s">
        <v>249</v>
      </c>
      <c r="B13" s="140"/>
      <c r="C13" s="145">
        <f>'Phase 1'!E25</f>
        <v>0</v>
      </c>
      <c r="D13" s="146" t="s">
        <v>39</v>
      </c>
    </row>
    <row r="14" spans="1:5" ht="25" customHeight="1" x14ac:dyDescent="0.35">
      <c r="A14" s="147" t="s">
        <v>250</v>
      </c>
      <c r="B14" s="148"/>
      <c r="C14" s="145">
        <f>'Phase 1'!E36</f>
        <v>0</v>
      </c>
      <c r="D14" s="146" t="s">
        <v>54</v>
      </c>
    </row>
    <row r="15" spans="1:5" ht="25" customHeight="1" x14ac:dyDescent="0.35">
      <c r="A15" s="147" t="s">
        <v>251</v>
      </c>
      <c r="B15" s="148"/>
      <c r="C15" s="145">
        <f>'Phase 1'!E44</f>
        <v>0</v>
      </c>
      <c r="D15" s="146" t="s">
        <v>61</v>
      </c>
    </row>
    <row r="16" spans="1:5" ht="25" customHeight="1" x14ac:dyDescent="0.35">
      <c r="A16" s="125" t="s">
        <v>252</v>
      </c>
      <c r="B16" s="140"/>
      <c r="C16" s="145">
        <f>'Phase 1'!E51</f>
        <v>0</v>
      </c>
      <c r="D16" s="146" t="s">
        <v>39</v>
      </c>
    </row>
    <row r="17" spans="1:5" ht="25" customHeight="1" x14ac:dyDescent="0.35">
      <c r="A17" s="143"/>
      <c r="B17" s="149" t="s">
        <v>253</v>
      </c>
      <c r="C17" s="145">
        <f>'Phase 1'!B58</f>
        <v>0</v>
      </c>
      <c r="D17" s="146" t="s">
        <v>71</v>
      </c>
    </row>
    <row r="18" spans="1:5" ht="25" customHeight="1" thickBot="1" x14ac:dyDescent="0.4">
      <c r="A18" s="150"/>
      <c r="B18" s="151" t="s">
        <v>73</v>
      </c>
      <c r="C18" s="152">
        <f>'Phase 1'!C60</f>
        <v>0</v>
      </c>
      <c r="D18" s="153"/>
    </row>
    <row r="19" spans="1:5" ht="15.5" x14ac:dyDescent="0.35">
      <c r="A19" s="5"/>
    </row>
    <row r="20" spans="1:5" ht="15.5" x14ac:dyDescent="0.35">
      <c r="A20" s="5"/>
    </row>
    <row r="21" spans="1:5" ht="15.5" x14ac:dyDescent="0.35">
      <c r="A21" s="112" t="s">
        <v>74</v>
      </c>
      <c r="B21" s="112"/>
      <c r="C21" s="112"/>
      <c r="D21" s="112"/>
      <c r="E21" s="112"/>
    </row>
    <row r="22" spans="1:5" ht="15" thickBot="1" x14ac:dyDescent="0.4"/>
    <row r="23" spans="1:5" ht="30" customHeight="1" x14ac:dyDescent="0.35">
      <c r="A23" s="128" t="s">
        <v>75</v>
      </c>
      <c r="B23" s="129"/>
      <c r="C23" s="129"/>
      <c r="D23" s="129"/>
      <c r="E23" s="130"/>
    </row>
    <row r="24" spans="1:5" ht="25" customHeight="1" x14ac:dyDescent="0.35">
      <c r="A24" s="32" t="s">
        <v>245</v>
      </c>
      <c r="B24" s="131" t="s">
        <v>246</v>
      </c>
      <c r="C24" s="131"/>
      <c r="D24" s="131" t="s">
        <v>69</v>
      </c>
      <c r="E24" s="9" t="s">
        <v>254</v>
      </c>
    </row>
    <row r="25" spans="1:5" ht="50.15" customHeight="1" x14ac:dyDescent="0.35">
      <c r="A25" s="123" t="s">
        <v>255</v>
      </c>
      <c r="B25" s="139">
        <f>'Phase 2 Kindergarten'!E21</f>
        <v>0</v>
      </c>
      <c r="C25" s="124" t="s">
        <v>256</v>
      </c>
      <c r="D25" s="64" t="s">
        <v>257</v>
      </c>
      <c r="E25" s="42"/>
    </row>
    <row r="26" spans="1:5" ht="50.15" customHeight="1" x14ac:dyDescent="0.35">
      <c r="A26" s="123" t="s">
        <v>258</v>
      </c>
      <c r="B26" s="139">
        <f>'Phase 2 Kindergarten'!E49</f>
        <v>0</v>
      </c>
      <c r="C26" s="124" t="s">
        <v>259</v>
      </c>
      <c r="D26" s="64" t="s">
        <v>260</v>
      </c>
      <c r="E26" s="42"/>
    </row>
    <row r="27" spans="1:5" ht="50.15" customHeight="1" x14ac:dyDescent="0.35">
      <c r="A27" s="123" t="s">
        <v>261</v>
      </c>
      <c r="B27" s="99">
        <f>'Phase 2 Kindergarten'!E65</f>
        <v>0</v>
      </c>
      <c r="C27" s="124" t="s">
        <v>262</v>
      </c>
      <c r="D27" s="64" t="s">
        <v>263</v>
      </c>
      <c r="E27" s="42"/>
    </row>
    <row r="28" spans="1:5" ht="50.15" customHeight="1" x14ac:dyDescent="0.35">
      <c r="A28" s="123" t="s">
        <v>264</v>
      </c>
      <c r="B28" s="99">
        <f>'Phase 2 Kindergarten'!E79</f>
        <v>0</v>
      </c>
      <c r="C28" s="124" t="s">
        <v>265</v>
      </c>
      <c r="D28" s="64" t="s">
        <v>266</v>
      </c>
      <c r="E28" s="42"/>
    </row>
    <row r="29" spans="1:5" ht="25" customHeight="1" x14ac:dyDescent="0.35">
      <c r="A29" s="125"/>
      <c r="B29" s="126"/>
      <c r="C29" s="126"/>
      <c r="D29" s="127" t="s">
        <v>267</v>
      </c>
      <c r="E29" s="38"/>
    </row>
    <row r="30" spans="1:5" ht="80.150000000000006" customHeight="1" thickBot="1" x14ac:dyDescent="0.4">
      <c r="A30" s="122" t="s">
        <v>268</v>
      </c>
      <c r="B30" s="40"/>
      <c r="C30" s="40"/>
      <c r="D30" s="40"/>
      <c r="E30" s="41"/>
    </row>
    <row r="31" spans="1:5" ht="15" thickBot="1" x14ac:dyDescent="0.4"/>
    <row r="32" spans="1:5" ht="30" customHeight="1" x14ac:dyDescent="0.35">
      <c r="A32" s="128" t="s">
        <v>140</v>
      </c>
      <c r="B32" s="129"/>
      <c r="C32" s="129"/>
      <c r="D32" s="129"/>
      <c r="E32" s="130"/>
    </row>
    <row r="33" spans="1:5" ht="25" customHeight="1" x14ac:dyDescent="0.35">
      <c r="A33" s="32" t="s">
        <v>245</v>
      </c>
      <c r="B33" s="131" t="s">
        <v>246</v>
      </c>
      <c r="C33" s="131"/>
      <c r="D33" s="131" t="s">
        <v>69</v>
      </c>
      <c r="E33" s="9" t="s">
        <v>254</v>
      </c>
    </row>
    <row r="34" spans="1:5" ht="50.15" customHeight="1" x14ac:dyDescent="0.35">
      <c r="A34" s="123" t="s">
        <v>255</v>
      </c>
      <c r="B34" s="139">
        <f>'Phase 2 First Grade'!E20</f>
        <v>0</v>
      </c>
      <c r="C34" s="124" t="s">
        <v>262</v>
      </c>
      <c r="D34" s="64" t="s">
        <v>269</v>
      </c>
      <c r="E34" s="42"/>
    </row>
    <row r="35" spans="1:5" ht="50.15" customHeight="1" x14ac:dyDescent="0.35">
      <c r="A35" s="123" t="s">
        <v>258</v>
      </c>
      <c r="B35" s="139">
        <f>'Phase 2 First Grade'!E43</f>
        <v>0</v>
      </c>
      <c r="C35" s="124" t="s">
        <v>270</v>
      </c>
      <c r="D35" s="64" t="s">
        <v>271</v>
      </c>
      <c r="E35" s="42"/>
    </row>
    <row r="36" spans="1:5" ht="50.15" customHeight="1" x14ac:dyDescent="0.35">
      <c r="A36" s="123" t="s">
        <v>261</v>
      </c>
      <c r="B36" s="99">
        <f>'Phase 2 First Grade'!E58</f>
        <v>0</v>
      </c>
      <c r="C36" s="124" t="s">
        <v>272</v>
      </c>
      <c r="D36" s="64" t="s">
        <v>273</v>
      </c>
      <c r="E36" s="42"/>
    </row>
    <row r="37" spans="1:5" ht="50.15" customHeight="1" x14ac:dyDescent="0.35">
      <c r="A37" s="123" t="s">
        <v>274</v>
      </c>
      <c r="B37" s="99">
        <f>'Phase 2 First Grade'!E69</f>
        <v>0</v>
      </c>
      <c r="C37" s="124" t="s">
        <v>275</v>
      </c>
      <c r="D37" s="64" t="s">
        <v>276</v>
      </c>
      <c r="E37" s="42"/>
    </row>
    <row r="38" spans="1:5" ht="50.15" customHeight="1" x14ac:dyDescent="0.35">
      <c r="A38" s="123" t="s">
        <v>277</v>
      </c>
      <c r="B38" s="99">
        <f>'Phase 2 First Grade'!E87</f>
        <v>0</v>
      </c>
      <c r="C38" s="124" t="s">
        <v>278</v>
      </c>
      <c r="D38" s="64" t="s">
        <v>279</v>
      </c>
      <c r="E38" s="42"/>
    </row>
    <row r="39" spans="1:5" ht="25" customHeight="1" x14ac:dyDescent="0.35">
      <c r="A39" s="125"/>
      <c r="B39" s="126"/>
      <c r="C39" s="126"/>
      <c r="D39" s="140" t="s">
        <v>267</v>
      </c>
      <c r="E39" s="38"/>
    </row>
    <row r="40" spans="1:5" ht="80.150000000000006" customHeight="1" thickBot="1" x14ac:dyDescent="0.4">
      <c r="A40" s="138" t="s">
        <v>268</v>
      </c>
      <c r="B40" s="40"/>
      <c r="C40" s="40"/>
      <c r="D40" s="40"/>
      <c r="E40" s="41"/>
    </row>
    <row r="41" spans="1:5" ht="15" thickBot="1" x14ac:dyDescent="0.4"/>
    <row r="42" spans="1:5" ht="30" customHeight="1" x14ac:dyDescent="0.35">
      <c r="A42" s="128" t="s">
        <v>178</v>
      </c>
      <c r="B42" s="129"/>
      <c r="C42" s="129"/>
      <c r="D42" s="129"/>
      <c r="E42" s="130"/>
    </row>
    <row r="43" spans="1:5" ht="25" customHeight="1" x14ac:dyDescent="0.35">
      <c r="A43" s="32" t="s">
        <v>245</v>
      </c>
      <c r="B43" s="131" t="s">
        <v>246</v>
      </c>
      <c r="C43" s="131"/>
      <c r="D43" s="131" t="s">
        <v>69</v>
      </c>
      <c r="E43" s="9" t="s">
        <v>254</v>
      </c>
    </row>
    <row r="44" spans="1:5" ht="50.15" customHeight="1" x14ac:dyDescent="0.35">
      <c r="A44" s="123" t="s">
        <v>280</v>
      </c>
      <c r="B44" s="99">
        <f>'Phase 2 Second Grade'!E27</f>
        <v>0</v>
      </c>
      <c r="C44" s="124" t="s">
        <v>270</v>
      </c>
      <c r="D44" s="64" t="s">
        <v>271</v>
      </c>
      <c r="E44" s="42"/>
    </row>
    <row r="45" spans="1:5" ht="50.15" customHeight="1" x14ac:dyDescent="0.35">
      <c r="A45" s="123" t="s">
        <v>281</v>
      </c>
      <c r="B45" s="99">
        <f>'Phase 2 Second Grade'!E45</f>
        <v>0</v>
      </c>
      <c r="C45" s="124" t="s">
        <v>278</v>
      </c>
      <c r="D45" s="64" t="s">
        <v>282</v>
      </c>
      <c r="E45" s="42"/>
    </row>
    <row r="46" spans="1:5" ht="50.15" customHeight="1" x14ac:dyDescent="0.35">
      <c r="A46" s="123" t="s">
        <v>283</v>
      </c>
      <c r="B46" s="99">
        <f>'Phase 2 Second Grade'!E56</f>
        <v>0</v>
      </c>
      <c r="C46" s="124" t="s">
        <v>275</v>
      </c>
      <c r="D46" s="64" t="s">
        <v>276</v>
      </c>
      <c r="E46" s="42"/>
    </row>
    <row r="47" spans="1:5" ht="50.15" customHeight="1" x14ac:dyDescent="0.35">
      <c r="A47" s="137" t="s">
        <v>284</v>
      </c>
      <c r="B47" s="99">
        <f>'Phase 2 Second Grade'!E73</f>
        <v>0</v>
      </c>
      <c r="C47" s="124" t="s">
        <v>256</v>
      </c>
      <c r="D47" s="64" t="s">
        <v>257</v>
      </c>
      <c r="E47" s="42"/>
    </row>
    <row r="48" spans="1:5" ht="25" customHeight="1" x14ac:dyDescent="0.35">
      <c r="A48" s="125"/>
      <c r="B48" s="126"/>
      <c r="C48" s="126"/>
      <c r="D48" s="127" t="s">
        <v>267</v>
      </c>
      <c r="E48" s="38"/>
    </row>
    <row r="49" spans="1:5" ht="80.150000000000006" customHeight="1" thickBot="1" x14ac:dyDescent="0.4">
      <c r="A49" s="122" t="s">
        <v>268</v>
      </c>
      <c r="B49" s="40"/>
      <c r="C49" s="40"/>
      <c r="D49" s="40"/>
      <c r="E49" s="41"/>
    </row>
    <row r="50" spans="1:5" ht="14.5" customHeight="1" thickBot="1" x14ac:dyDescent="0.4"/>
    <row r="51" spans="1:5" ht="30" customHeight="1" x14ac:dyDescent="0.35">
      <c r="A51" s="128" t="s">
        <v>285</v>
      </c>
      <c r="B51" s="129"/>
      <c r="C51" s="129"/>
      <c r="D51" s="129"/>
      <c r="E51" s="130"/>
    </row>
    <row r="52" spans="1:5" ht="25" customHeight="1" x14ac:dyDescent="0.35">
      <c r="A52" s="32" t="s">
        <v>245</v>
      </c>
      <c r="B52" s="136" t="s">
        <v>246</v>
      </c>
      <c r="C52" s="136"/>
      <c r="D52" s="131" t="s">
        <v>69</v>
      </c>
      <c r="E52" s="9" t="s">
        <v>254</v>
      </c>
    </row>
    <row r="53" spans="1:5" ht="50.15" customHeight="1" x14ac:dyDescent="0.35">
      <c r="A53" s="125" t="s">
        <v>280</v>
      </c>
      <c r="B53" s="132">
        <f>'Phase 2 Third Grade'!E27</f>
        <v>0</v>
      </c>
      <c r="C53" s="124" t="s">
        <v>270</v>
      </c>
      <c r="D53" s="133" t="s">
        <v>286</v>
      </c>
      <c r="E53" s="42"/>
    </row>
    <row r="54" spans="1:5" ht="50.15" customHeight="1" x14ac:dyDescent="0.35">
      <c r="A54" s="125" t="s">
        <v>281</v>
      </c>
      <c r="B54" s="132">
        <f>'Phase 2 Third Grade'!E46</f>
        <v>0</v>
      </c>
      <c r="C54" s="134" t="s">
        <v>287</v>
      </c>
      <c r="D54" s="133" t="s">
        <v>288</v>
      </c>
      <c r="E54" s="42"/>
    </row>
    <row r="55" spans="1:5" ht="50.15" customHeight="1" x14ac:dyDescent="0.35">
      <c r="A55" s="125" t="s">
        <v>289</v>
      </c>
      <c r="B55" s="132">
        <f>'Phase 2 Third Grade'!E57</f>
        <v>0</v>
      </c>
      <c r="C55" s="134" t="s">
        <v>275</v>
      </c>
      <c r="D55" s="133" t="s">
        <v>276</v>
      </c>
      <c r="E55" s="42"/>
    </row>
    <row r="56" spans="1:5" ht="50.15" customHeight="1" x14ac:dyDescent="0.35">
      <c r="A56" s="125" t="s">
        <v>284</v>
      </c>
      <c r="B56" s="99">
        <f>'Phase 2 Third Grade'!E76</f>
        <v>0</v>
      </c>
      <c r="C56" s="134" t="s">
        <v>287</v>
      </c>
      <c r="D56" s="133" t="s">
        <v>290</v>
      </c>
      <c r="E56" s="42"/>
    </row>
    <row r="57" spans="1:5" ht="25" customHeight="1" x14ac:dyDescent="0.35">
      <c r="A57" s="125"/>
      <c r="B57" s="135"/>
      <c r="C57" s="135"/>
      <c r="D57" s="127" t="s">
        <v>267</v>
      </c>
      <c r="E57" s="24"/>
    </row>
    <row r="58" spans="1:5" ht="80.150000000000006" customHeight="1" thickBot="1" x14ac:dyDescent="0.4">
      <c r="A58" s="122" t="s">
        <v>268</v>
      </c>
      <c r="B58" s="40"/>
      <c r="C58" s="40"/>
      <c r="D58" s="40"/>
      <c r="E58" s="41"/>
    </row>
    <row r="59" spans="1:5" ht="15" thickBot="1" x14ac:dyDescent="0.4"/>
    <row r="60" spans="1:5" ht="30" customHeight="1" x14ac:dyDescent="0.35">
      <c r="A60" s="128" t="s">
        <v>291</v>
      </c>
      <c r="B60" s="129"/>
      <c r="C60" s="129"/>
      <c r="D60" s="129"/>
      <c r="E60" s="130"/>
    </row>
    <row r="61" spans="1:5" ht="25" customHeight="1" x14ac:dyDescent="0.35">
      <c r="A61" s="32" t="s">
        <v>245</v>
      </c>
      <c r="B61" s="131" t="s">
        <v>246</v>
      </c>
      <c r="C61" s="131"/>
      <c r="D61" s="131" t="s">
        <v>69</v>
      </c>
      <c r="E61" s="9" t="s">
        <v>254</v>
      </c>
    </row>
    <row r="62" spans="1:5" ht="50.15" customHeight="1" x14ac:dyDescent="0.35">
      <c r="A62" s="123" t="s">
        <v>291</v>
      </c>
      <c r="B62" s="99">
        <f>'Usability, Professional Dev.'!E14</f>
        <v>0</v>
      </c>
      <c r="C62" s="124" t="s">
        <v>292</v>
      </c>
      <c r="D62" s="64" t="s">
        <v>293</v>
      </c>
      <c r="E62" s="42"/>
    </row>
    <row r="63" spans="1:5" ht="25" customHeight="1" x14ac:dyDescent="0.35">
      <c r="A63" s="125"/>
      <c r="B63" s="126"/>
      <c r="C63" s="126"/>
      <c r="D63" s="127" t="s">
        <v>90</v>
      </c>
      <c r="E63" s="38"/>
    </row>
    <row r="64" spans="1:5" ht="80.150000000000006" customHeight="1" thickBot="1" x14ac:dyDescent="0.4">
      <c r="A64" s="122" t="s">
        <v>268</v>
      </c>
      <c r="B64" s="40"/>
      <c r="C64" s="40"/>
      <c r="D64" s="40"/>
      <c r="E64" s="41"/>
    </row>
    <row r="65" spans="1:5" ht="15" thickBot="1" x14ac:dyDescent="0.4"/>
    <row r="66" spans="1:5" ht="30" customHeight="1" x14ac:dyDescent="0.35">
      <c r="A66" s="128" t="s">
        <v>294</v>
      </c>
      <c r="B66" s="129"/>
      <c r="C66" s="129"/>
      <c r="D66" s="129"/>
      <c r="E66" s="130"/>
    </row>
    <row r="67" spans="1:5" ht="74.150000000000006" customHeight="1" x14ac:dyDescent="0.35">
      <c r="A67" s="32" t="s">
        <v>245</v>
      </c>
      <c r="B67" s="131" t="s">
        <v>246</v>
      </c>
      <c r="C67" s="131"/>
      <c r="D67" s="131" t="s">
        <v>295</v>
      </c>
      <c r="E67" s="9" t="s">
        <v>254</v>
      </c>
    </row>
    <row r="68" spans="1:5" ht="50.15" customHeight="1" x14ac:dyDescent="0.35">
      <c r="A68" s="123" t="s">
        <v>296</v>
      </c>
      <c r="B68" s="99">
        <f>'Usability, Professional Dev.'!E22</f>
        <v>0</v>
      </c>
      <c r="C68" s="124" t="s">
        <v>297</v>
      </c>
      <c r="D68" s="64" t="s">
        <v>298</v>
      </c>
      <c r="E68" s="42"/>
    </row>
    <row r="69" spans="1:5" ht="30" customHeight="1" x14ac:dyDescent="0.35">
      <c r="A69" s="125"/>
      <c r="B69" s="126"/>
      <c r="C69" s="126"/>
      <c r="D69" s="127" t="s">
        <v>90</v>
      </c>
      <c r="E69" s="38"/>
    </row>
    <row r="70" spans="1:5" ht="80.150000000000006" customHeight="1" thickBot="1" x14ac:dyDescent="0.4">
      <c r="A70" s="122" t="s">
        <v>268</v>
      </c>
      <c r="B70" s="40"/>
      <c r="C70" s="40"/>
      <c r="D70" s="40"/>
      <c r="E70" s="41"/>
    </row>
  </sheetData>
  <sheetProtection algorithmName="SHA-512" hashValue="2ddQWvnfcMQveirhhXMKOf2iCOfj/7pHUmlnhJ9GIHDE9njFJiAO+kHD8BmAExyeXQkyBiaJFpHnynYCC4gHBA==" saltValue="S05Wx0G00pw/SIhV1D/ps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4" ma:contentTypeDescription="Create a new document." ma:contentTypeScope="" ma:versionID="7a56d8b22f3c0e812996987524a4b232">
  <xsd:schema xmlns:xsd="http://www.w3.org/2001/XMLSchema" xmlns:xs="http://www.w3.org/2001/XMLSchema" xmlns:p="http://schemas.microsoft.com/office/2006/metadata/properties" xmlns:ns2="a85bd123-9094-463e-80be-240723e5c886" targetNamespace="http://schemas.microsoft.com/office/2006/metadata/properties" ma:root="true" ma:fieldsID="e0bb72823dbd5839da17f0434699dd4e" ns2:_="">
    <xsd:import namespace="a85bd123-9094-463e-80be-240723e5c8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DBB93-2A77-4D8D-B3F5-E938EC8105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6FE3B7-E5B8-4733-A692-DDBC11A11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2ED3F-82E0-426A-B841-0B534FACCE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cp:lastPrinted>2021-12-13T21:52:34Z</cp:lastPrinted>
  <dcterms:created xsi:type="dcterms:W3CDTF">2020-01-29T22:20:11Z</dcterms:created>
  <dcterms:modified xsi:type="dcterms:W3CDTF">2022-01-06T20:58:34Z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