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uition Cost_On-Line Programs\2023-24\"/>
    </mc:Choice>
  </mc:AlternateContent>
  <xr:revisionPtr revIDLastSave="0" documentId="8_{DE6B2F65-181F-40A2-861F-C48EE41F4758}" xr6:coauthVersionLast="47" xr6:coauthVersionMax="47" xr10:uidLastSave="{00000000-0000-0000-0000-000000000000}"/>
  <workbookProtection workbookAlgorithmName="SHA-512" workbookHashValue="F+xTqkQI8fhh7I7aj/CGb5OiVtFWV1SoHVv5yz8hOb4vdr82vE+DG0xWST0qZooQmra+uNqLjr++V734hRLhJg==" workbookSaltValue="3+hZ09Pyz13a3YqfrMYObA==" workbookSpinCount="100000" lockStructure="1"/>
  <bookViews>
    <workbookView xWindow="-28920" yWindow="0" windowWidth="29040" windowHeight="17640" tabRatio="871" xr2:uid="{00000000-000D-0000-FFFF-FFFF00000000}"/>
  </bookViews>
  <sheets>
    <sheet name="PROG ID" sheetId="4" r:id="rId1"/>
    <sheet name="INST" sheetId="5" r:id="rId2"/>
    <sheet name="SUPP" sheetId="6" r:id="rId3"/>
    <sheet name="REG ED OTHER" sheetId="7" r:id="rId4"/>
    <sheet name="REVENUES" sheetId="8" r:id="rId5"/>
    <sheet name="TC CALC-1" sheetId="14" r:id="rId6"/>
    <sheet name="TC CALC-2" sheetId="19" r:id="rId7"/>
    <sheet name="SW INST SUPP" sheetId="11" r:id="rId8"/>
    <sheet name="SW REG ED ADMIN" sheetId="16" r:id="rId9"/>
    <sheet name="SW GEN CATEGORY" sheetId="17" r:id="rId10"/>
    <sheet name="Data" sheetId="18" state="hidden" r:id="rId11"/>
  </sheets>
  <definedNames>
    <definedName name="_Regression_Int" localSheetId="1" hidden="1">1</definedName>
    <definedName name="_Regression_Int" localSheetId="0" hidden="1">1</definedName>
    <definedName name="_Regression_Int" localSheetId="3" hidden="1">1</definedName>
    <definedName name="_Regression_Int" localSheetId="4" hidden="1">1</definedName>
    <definedName name="_Regression_Int" localSheetId="2" hidden="1">1</definedName>
    <definedName name="_Regression_Int" localSheetId="9" hidden="1">1</definedName>
    <definedName name="_Regression_Int" localSheetId="7" hidden="1">1</definedName>
    <definedName name="_Regression_Int" localSheetId="8" hidden="1">1</definedName>
    <definedName name="_Regression_Int" localSheetId="5" hidden="1">1</definedName>
    <definedName name="_Regression_Int" localSheetId="6" hidden="1">1</definedName>
    <definedName name="_xlnm.Print_Area" localSheetId="0">'PROG ID'!$B$1:$M$46</definedName>
    <definedName name="_xlnm.Print_Area" localSheetId="2">SUPP!$B$1:$E$44</definedName>
    <definedName name="Print_Area_MI" localSheetId="1">INST!$B$1:$G$30</definedName>
    <definedName name="Print_Area_MI" localSheetId="3">'REG ED OTHER'!$A$1:$F$41</definedName>
    <definedName name="Print_Area_MI" localSheetId="4">REVENUES!$B$1:$F$27</definedName>
    <definedName name="Print_Area_MI" localSheetId="2">SUPP!$B$1:$G$45</definedName>
    <definedName name="Print_Area_MI" localSheetId="9">'SW GEN CATEGORY'!$A$1:$M$33</definedName>
    <definedName name="Print_Area_MI" localSheetId="7">'SW INST SUPP'!$A$1:$L$58</definedName>
    <definedName name="Print_Area_MI" localSheetId="8">'SW REG ED ADMIN'!$A$1:$L$81</definedName>
    <definedName name="Print_Area_MI" localSheetId="5">'TC CALC-1'!$B$1:$E$37</definedName>
    <definedName name="Print_Area_MI" localSheetId="6">'TC CALC-2'!$B$1:$E$23</definedName>
    <definedName name="Print_Area_MI">'PROG ID'!$B$1:$M$36</definedName>
    <definedName name="_xlnm.Print_Titles" localSheetId="7">'SW INST SUPP'!$1:$8</definedName>
    <definedName name="_xlnm.Print_Titles" localSheetId="8">'SW REG ED ADMIN'!$1:$8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6" l="1"/>
  <c r="D21" i="6" s="1"/>
  <c r="D36" i="6" s="1"/>
  <c r="D37" i="6" s="1"/>
  <c r="E10" i="7"/>
  <c r="D10" i="7"/>
  <c r="E27" i="7"/>
  <c r="D27" i="7"/>
  <c r="E20" i="6"/>
  <c r="D11" i="5"/>
  <c r="E11" i="5"/>
  <c r="E20" i="19"/>
  <c r="E16" i="19"/>
  <c r="E13" i="5"/>
  <c r="E19" i="5"/>
  <c r="E22" i="5"/>
  <c r="E21" i="6"/>
  <c r="E33" i="6"/>
  <c r="E36" i="6"/>
  <c r="E37" i="6"/>
  <c r="E39" i="6"/>
  <c r="E8" i="19"/>
  <c r="E14" i="8"/>
  <c r="E10" i="19"/>
  <c r="E12" i="19"/>
  <c r="E14" i="19"/>
  <c r="E18" i="19"/>
  <c r="E22" i="19" s="1"/>
  <c r="E25" i="7"/>
  <c r="F10" i="7"/>
  <c r="F22" i="7"/>
  <c r="F27" i="7"/>
  <c r="F28" i="7"/>
  <c r="F29" i="7"/>
  <c r="F38" i="7"/>
  <c r="F39" i="7"/>
  <c r="E22" i="7"/>
  <c r="E28" i="7"/>
  <c r="E29" i="7"/>
  <c r="E38" i="7"/>
  <c r="E39" i="7"/>
  <c r="D22" i="7"/>
  <c r="D28" i="7"/>
  <c r="D29" i="7"/>
  <c r="D38" i="7"/>
  <c r="D39" i="7"/>
  <c r="F19" i="6"/>
  <c r="E19" i="6"/>
  <c r="D19" i="6"/>
  <c r="D11" i="6"/>
  <c r="F11" i="6"/>
  <c r="E11" i="6"/>
  <c r="E12" i="5"/>
  <c r="E15" i="5"/>
  <c r="E17" i="5"/>
  <c r="E10" i="6"/>
  <c r="E12" i="6"/>
  <c r="E13" i="6"/>
  <c r="E14" i="6"/>
  <c r="E15" i="6"/>
  <c r="E16" i="6"/>
  <c r="E17" i="6"/>
  <c r="E18" i="6"/>
  <c r="E23" i="6"/>
  <c r="E24" i="6"/>
  <c r="E25" i="6"/>
  <c r="E26" i="6"/>
  <c r="E27" i="6"/>
  <c r="E28" i="6"/>
  <c r="E29" i="6"/>
  <c r="F11" i="5"/>
  <c r="F12" i="5"/>
  <c r="F13" i="5"/>
  <c r="F22" i="5"/>
  <c r="F10" i="6"/>
  <c r="F12" i="6"/>
  <c r="F13" i="6"/>
  <c r="F14" i="6"/>
  <c r="F15" i="6"/>
  <c r="F16" i="6"/>
  <c r="F17" i="6"/>
  <c r="F18" i="6"/>
  <c r="F20" i="6"/>
  <c r="F21" i="6"/>
  <c r="F36" i="6"/>
  <c r="F37" i="6"/>
  <c r="E42" i="7"/>
  <c r="D5" i="19"/>
  <c r="F25" i="7"/>
  <c r="E23" i="7"/>
  <c r="D25" i="7"/>
  <c r="E15" i="8"/>
  <c r="E13" i="8"/>
  <c r="D29" i="6"/>
  <c r="D15" i="5"/>
  <c r="E8" i="14"/>
  <c r="E10" i="14"/>
  <c r="E12" i="14"/>
  <c r="E14" i="14"/>
  <c r="E16" i="14"/>
  <c r="E18" i="14"/>
  <c r="E20" i="14"/>
  <c r="E22" i="14"/>
  <c r="E26" i="14"/>
  <c r="E32" i="14" s="1"/>
  <c r="E36" i="14" s="1"/>
  <c r="F4" i="17"/>
  <c r="D5" i="14"/>
  <c r="D10" i="6"/>
  <c r="D12" i="6"/>
  <c r="D13" i="6"/>
  <c r="D14" i="6"/>
  <c r="D15" i="6"/>
  <c r="D16" i="6"/>
  <c r="D17" i="6"/>
  <c r="D18" i="6"/>
  <c r="D12" i="5"/>
  <c r="D13" i="5"/>
  <c r="D19" i="5"/>
  <c r="D22" i="5"/>
  <c r="D24" i="6"/>
  <c r="D25" i="6"/>
  <c r="D26" i="6"/>
  <c r="D27" i="6"/>
  <c r="D28" i="6"/>
  <c r="D23" i="6"/>
  <c r="E4" i="16"/>
  <c r="E4" i="11"/>
  <c r="D7" i="8"/>
  <c r="D6" i="7"/>
  <c r="D6" i="6"/>
  <c r="D6" i="5"/>
  <c r="E34" i="14"/>
  <c r="E28" i="14"/>
  <c r="E16" i="8"/>
  <c r="D33" i="6"/>
  <c r="E30" i="14"/>
</calcChain>
</file>

<file path=xl/sharedStrings.xml><?xml version="1.0" encoding="utf-8"?>
<sst xmlns="http://schemas.openxmlformats.org/spreadsheetml/2006/main" count="265" uniqueCount="180">
  <si>
    <t>FTE</t>
  </si>
  <si>
    <t>Personal Services</t>
  </si>
  <si>
    <t>Staff Travel</t>
  </si>
  <si>
    <t>SUPPLIES &amp; MATERIALS</t>
  </si>
  <si>
    <t>SECTION II:  SUPPORT</t>
  </si>
  <si>
    <t>Other Professionals</t>
  </si>
  <si>
    <t>TOTAL SUPPORT</t>
  </si>
  <si>
    <t>Insurance and Bonding</t>
  </si>
  <si>
    <t>Board Expenses</t>
  </si>
  <si>
    <t>REGULAR EDUCATION</t>
  </si>
  <si>
    <t>EDUCATION PROGRAM REVENUES</t>
  </si>
  <si>
    <t>SPECIAL EDUCATION REVENUES</t>
  </si>
  <si>
    <t>TOTAL SPECIAL EDUCATION REVENUES</t>
  </si>
  <si>
    <t>Total special education revenues</t>
  </si>
  <si>
    <t>Total special education costs above applicable revenues</t>
  </si>
  <si>
    <t>(line 1 minus line 2)</t>
  </si>
  <si>
    <t>Total other education revenues</t>
  </si>
  <si>
    <t>(line 13 divided by line 14)</t>
  </si>
  <si>
    <t>Type</t>
  </si>
  <si>
    <t>Endorsement</t>
  </si>
  <si>
    <t>Date</t>
  </si>
  <si>
    <t>Office Support</t>
  </si>
  <si>
    <t>CERTIFICATION OF INFORMATION BY DIRECTOR OF SPECIAL EDUCATION OF</t>
  </si>
  <si>
    <t>ADMINISTRATIVE UNIT OF ATTENDANCE</t>
  </si>
  <si>
    <t>Total regular education and other education costs</t>
  </si>
  <si>
    <t>Total regular education and other education costs above applicable revenues</t>
  </si>
  <si>
    <t>Total education costs above applicable revenues</t>
  </si>
  <si>
    <t>(line 3 plus line 6)</t>
  </si>
  <si>
    <t>Special education percentage of total education costs above applicable revenues</t>
  </si>
  <si>
    <t>PPR to be applied as a revenue for special education costs</t>
  </si>
  <si>
    <t>Special education cost per student with disabilities</t>
  </si>
  <si>
    <t>Tuition cost per student with disabilities</t>
  </si>
  <si>
    <t xml:space="preserve">(line 12 minus line 10) </t>
  </si>
  <si>
    <t>Number of program days for the school year</t>
  </si>
  <si>
    <t>Daily tuition cost per student with disabilities</t>
  </si>
  <si>
    <t>Staff Development</t>
  </si>
  <si>
    <t xml:space="preserve">Estimated average number of students with disabilities </t>
  </si>
  <si>
    <t>Social Security Number</t>
  </si>
  <si>
    <t>Number of Program Days
for the School Year:</t>
  </si>
  <si>
    <t>Teacher, Special Education</t>
  </si>
  <si>
    <t>SECTION I:  INSTRUCTIONAL</t>
  </si>
  <si>
    <t>Other Special Education Instructional Services</t>
  </si>
  <si>
    <t>TOTAL INSTRUCTIONAL</t>
  </si>
  <si>
    <t>Cost</t>
  </si>
  <si>
    <t>INSTRUCTIONAL PURCHASED SERVICES</t>
  </si>
  <si>
    <t>Special Education Director</t>
  </si>
  <si>
    <t>202A</t>
  </si>
  <si>
    <t>202B</t>
  </si>
  <si>
    <t xml:space="preserve">Special Education Supervisor </t>
  </si>
  <si>
    <t>SUPPORT PURCHASED SERVICES</t>
  </si>
  <si>
    <t>Other Special Education Support Services</t>
  </si>
  <si>
    <t>* Specify the Other Special Education Support Services</t>
  </si>
  <si>
    <t>* Specify the Other Special Education Instructional Services</t>
  </si>
  <si>
    <t>Communication</t>
  </si>
  <si>
    <t>JOB CODE</t>
  </si>
  <si>
    <t>GRAND TOTAL EDUCATION PROGRAM REVENUES</t>
  </si>
  <si>
    <t>* Specify the Other Special Education Revenues:</t>
  </si>
  <si>
    <t>* Specify the Other Education Revenues:</t>
  </si>
  <si>
    <t>Total special education costs (Instructional &amp; Support)</t>
  </si>
  <si>
    <t>Administrative Unit</t>
  </si>
  <si>
    <t>Authorizing School District</t>
  </si>
  <si>
    <t>Address</t>
  </si>
  <si>
    <t>Contact Person</t>
  </si>
  <si>
    <t>Phone Number</t>
  </si>
  <si>
    <t>Email</t>
  </si>
  <si>
    <t>I certify that the information reported is, to the best of my knowledge, complete and accurate.</t>
  </si>
  <si>
    <t>Signature</t>
  </si>
  <si>
    <t>Title</t>
  </si>
  <si>
    <t>STAFF TITLE</t>
  </si>
  <si>
    <t>EMPLOYEE BENEFITS</t>
  </si>
  <si>
    <t>Salaries</t>
  </si>
  <si>
    <t>STAFF TITLE / ITEM</t>
  </si>
  <si>
    <t>Teacher, Regular Education</t>
  </si>
  <si>
    <t>School Counselor</t>
  </si>
  <si>
    <t>Teacher, Permanent Substitute</t>
  </si>
  <si>
    <t>Amount</t>
  </si>
  <si>
    <t>AMOUNT</t>
  </si>
  <si>
    <t>TUITION COST RATE CALCULATION</t>
  </si>
  <si>
    <t>Last Name</t>
  </si>
  <si>
    <t>First Name</t>
  </si>
  <si>
    <t>Base Salary</t>
  </si>
  <si>
    <t>Employee Benefits</t>
  </si>
  <si>
    <t>CDE License or TEE (Temporary Educator Eligibility)</t>
  </si>
  <si>
    <t>School Year
Begin Date:</t>
  </si>
  <si>
    <t>School Year
End Date:</t>
  </si>
  <si>
    <t>202C</t>
  </si>
  <si>
    <t>202D</t>
  </si>
  <si>
    <t>202E</t>
  </si>
  <si>
    <t>Legal Services</t>
  </si>
  <si>
    <t xml:space="preserve">    Policy and Procedural Manuals</t>
  </si>
  <si>
    <t xml:space="preserve">    Staff and Student Handbooks/Contracts</t>
  </si>
  <si>
    <t xml:space="preserve">    HIPPA Policy and Practice Guidelines</t>
  </si>
  <si>
    <t xml:space="preserve">    Public Relations/Program Awareness</t>
  </si>
  <si>
    <t>SPECIAL EDUCATION PROGRAM COSTS
INSTRUCTIONAL</t>
  </si>
  <si>
    <t>SPECIAL EDUCATION PROGRAM COSTS
SUPPORT</t>
  </si>
  <si>
    <t>REGULAR EDUCATION AND OTHER EDUCATIONAL PROGRAM COSTS</t>
  </si>
  <si>
    <t>CDE License</t>
  </si>
  <si>
    <t xml:space="preserve">               Exceptional Children's Educational Act (ECEA)</t>
  </si>
  <si>
    <t xml:space="preserve">               Part B of the Individuals with Disabilities Education Act (IDEA)</t>
  </si>
  <si>
    <t xml:space="preserve">               Other Special Education Revenues (Specify) *</t>
  </si>
  <si>
    <t xml:space="preserve">
</t>
  </si>
  <si>
    <t>SUBTOTAL INSTRUCTIONAL</t>
  </si>
  <si>
    <t>SUBTOTAL INSTRUCTIONAL PURCHASED SERVICES</t>
  </si>
  <si>
    <t>SUBTOTAL SUPPORT</t>
  </si>
  <si>
    <t>SUBTOTAL SUPPORT PURCHASED SERVICES</t>
  </si>
  <si>
    <r>
      <t xml:space="preserve">Staff Title </t>
    </r>
    <r>
      <rPr>
        <b/>
        <sz val="10"/>
        <rFont val="Calibri"/>
        <family val="2"/>
        <scheme val="minor"/>
      </rPr>
      <t>(REQUIRED)</t>
    </r>
  </si>
  <si>
    <t xml:space="preserve">STAFF WORKBOOK - SPECIAL EDUCATION INSTRUCTIONAL AND SUPPORT
</t>
  </si>
  <si>
    <t>TOTAL INSTRUCTIONAL &amp; SUPPORT</t>
  </si>
  <si>
    <t>GRAND TOTAL INSTRUCTIONAL &amp; SUPPORT COSTS</t>
  </si>
  <si>
    <t>SUBTOTAL ADMINISTRATION</t>
  </si>
  <si>
    <t>SUBTOTAL REGULAR EDUCATION</t>
  </si>
  <si>
    <t>TOTAL REGULAR EDUCATION AND
OTHER EDUCATION COSTS</t>
  </si>
  <si>
    <t>GRAND TOTAL REGULAR EDUCATION &amp; OTHER EDUCATION COSTS</t>
  </si>
  <si>
    <t>Summary personnel costs are reflective of the individual data in the staff workbook.</t>
  </si>
  <si>
    <t>(line 4 minus line 5)</t>
  </si>
  <si>
    <t xml:space="preserve">(line 8 times line 9) </t>
  </si>
  <si>
    <t xml:space="preserve">(line 3 divided by line 11) </t>
  </si>
  <si>
    <t>300PS</t>
  </si>
  <si>
    <t>506A</t>
  </si>
  <si>
    <t>506B</t>
  </si>
  <si>
    <r>
      <t xml:space="preserve">Job Code
</t>
    </r>
    <r>
      <rPr>
        <i/>
        <sz val="10"/>
        <rFont val="Calibri"/>
        <family val="2"/>
        <scheme val="minor"/>
      </rPr>
      <t>(drop-down)</t>
    </r>
  </si>
  <si>
    <r>
      <t xml:space="preserve">General Category Code
</t>
    </r>
    <r>
      <rPr>
        <i/>
        <sz val="10"/>
        <rFont val="Calibri"/>
        <family val="2"/>
        <scheme val="minor"/>
      </rPr>
      <t>(drop-down)</t>
    </r>
  </si>
  <si>
    <t>200PS</t>
  </si>
  <si>
    <t>231PS</t>
  </si>
  <si>
    <t>233PS</t>
  </si>
  <si>
    <t>234PS</t>
  </si>
  <si>
    <t>235PS</t>
  </si>
  <si>
    <t>236PS</t>
  </si>
  <si>
    <t>237PS</t>
  </si>
  <si>
    <t xml:space="preserve">STAFF WORKBOOK - GENERAL CATEGORY CODES
</t>
  </si>
  <si>
    <t>BASE SALARIES 
or COST</t>
  </si>
  <si>
    <t>BASE SALARIES
or COST</t>
  </si>
  <si>
    <t>(from SUPP form)</t>
  </si>
  <si>
    <t>(from REVENUES form)</t>
  </si>
  <si>
    <t>(from REG ED OTHER form)</t>
  </si>
  <si>
    <t>(from PROG ID form)</t>
  </si>
  <si>
    <t>(line 3 divided by line 7)</t>
  </si>
  <si>
    <r>
      <t xml:space="preserve">Expiration Date
</t>
    </r>
    <r>
      <rPr>
        <b/>
        <sz val="10"/>
        <rFont val="Calibri"/>
        <family val="2"/>
        <scheme val="minor"/>
      </rPr>
      <t>(mm/dd/yyyy)</t>
    </r>
  </si>
  <si>
    <t>Purchased from the AU of Attendance (Specify) *</t>
  </si>
  <si>
    <t xml:space="preserve">   Purchased from the Administrative Unit of Attendance:</t>
  </si>
  <si>
    <t>ON-LINE PROGRAM IDENTIFICATION</t>
  </si>
  <si>
    <t>Name of On-line Program:</t>
  </si>
  <si>
    <t>CERTIFICATION OF INFORMATION BY ON-LINE PROGRAM</t>
  </si>
  <si>
    <t>All personnel data reflected in the Program Costs summary forms are supported by staff FTEs, base salaries, and employee benefits reported in the Staff Workbooks, and are reasonably consistent with the ratios for the online program.  I certify that the budgeted costs and revenues accurately reflect the special education budget for the on-line program, and all revenue sources have been identified.</t>
  </si>
  <si>
    <t>Speech-Language Pathologist (Child Find only)</t>
  </si>
  <si>
    <t>School Nurse (Child Find only)</t>
  </si>
  <si>
    <t>School Occupational Therapist (Child Find only)</t>
  </si>
  <si>
    <t>School Physical Therapist (Child Find only)</t>
  </si>
  <si>
    <t>School Psychologist (Child Find only)</t>
  </si>
  <si>
    <t>School Social Worker (Child Find only)</t>
  </si>
  <si>
    <t>School Audiologist (Child Find only)</t>
  </si>
  <si>
    <t>Other Administative Services Purchased from the
AU of Attendance (Specify) *</t>
  </si>
  <si>
    <t>Textbooks</t>
  </si>
  <si>
    <t>Equipment (Attach Itemized Description - must be prorated over the life of the equipment)</t>
  </si>
  <si>
    <t>Curriculum (Attach Itemized Description - must be prorated over the life of the course)</t>
  </si>
  <si>
    <t>Equipment Lease</t>
  </si>
  <si>
    <t>Equipment Repair and Maintenance</t>
  </si>
  <si>
    <t xml:space="preserve">* Specify the Other Administrative Services
  Purchased from Administrative Unit of Attendance:  </t>
  </si>
  <si>
    <t xml:space="preserve">STAFF WORKBOOK - REGULAR EDUCATION AND ADMINISTRATION
</t>
  </si>
  <si>
    <t>ADMINISTRATION</t>
  </si>
  <si>
    <t>OTHER EDUCATION PROGRAM REVENUES not including PPR (Specify) *</t>
  </si>
  <si>
    <t>50 percent of special education costs above applicable revenues</t>
  </si>
  <si>
    <t>Adjusted special education cost per student with disabilities</t>
  </si>
  <si>
    <t>SPECIALIZED EQUIPMENT (Attach Itemized Description)</t>
  </si>
  <si>
    <t>Occupancy Costs (Attach Itemized Description of how costs were determined)</t>
  </si>
  <si>
    <t>SUBTOTAL OCCUPANCY COSTS</t>
  </si>
  <si>
    <t>104A</t>
  </si>
  <si>
    <t>Assistant Special Education Director</t>
  </si>
  <si>
    <t>104B</t>
  </si>
  <si>
    <t xml:space="preserve">
CALCULATION OF A TUITION COST RATE FOR PUBLIC ON-LINE PROGRAMS
OPTION 1
(for programs with high percentages of students with disabilities)
</t>
  </si>
  <si>
    <t xml:space="preserve">
CALCULATION OF A TUITION COST RATE FOR PUBLIC ON-LINE PROGRAMS
OPTION 2
</t>
  </si>
  <si>
    <t>State minimum PPR</t>
  </si>
  <si>
    <t>Total special education costs</t>
  </si>
  <si>
    <t>Estimated average number of students with disabilities</t>
  </si>
  <si>
    <t xml:space="preserve">(line 4 divided by line 5) </t>
  </si>
  <si>
    <t>(line 3 divided in half)</t>
  </si>
  <si>
    <t xml:space="preserve">(line 6 divided by line 7)  </t>
  </si>
  <si>
    <t>DOCUMENTATION OF A TUITION COST RATE FOR PUBLIC ON-LINE PROGRAMS,
INCLUDING ON-LINE PROGRAMS IN PUBLIC CHARTER SCHOOLS
FISCAL YEAR 2023-2024
PROGRAM IDENTIFICATION</t>
  </si>
  <si>
    <t>Estimated Average Number of Students
(both regular and special education)
to be served in 2023-2024:</t>
  </si>
  <si>
    <t>Estimated Average Number of
Students with Disabilities
to be served in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</si>
</sst>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lt;=9999999]###\-####;\(###\)\ ###\-####"/>
    <numFmt numFmtId="166" formatCode="&quot;$&quot;#,##0.00"/>
    <numFmt numFmtId="167" formatCode="000\-00\-0000"/>
    <numFmt numFmtId="168" formatCode="#,##0.000"/>
    <numFmt numFmtId="169" formatCode="m/d/yyyy;@"/>
    <numFmt numFmtId="170" formatCode="&quot;$&quot;#,##0"/>
  </numFmts>
  <fonts count="15" x14ac:knownFonts="1">
    <font>
      <sz val="10"/>
      <name val="Arial"/>
    </font>
    <font>
      <sz val="10"/>
      <name val="Arial"/>
      <family val="2"/>
    </font>
    <font>
      <sz val="12"/>
      <name val="Helv"/>
    </font>
    <font>
      <sz val="12"/>
      <name val="Calibri"/>
      <family val="2"/>
      <scheme val="minor"/>
    </font>
    <font>
      <b/>
      <sz val="14"/>
      <name val="Calibri"/>
      <family val="2"/>
      <scheme val="minor"/>
    </font>
    <font>
      <b/>
      <sz val="12"/>
      <name val="Calibri"/>
      <family val="2"/>
      <scheme val="minor"/>
    </font>
    <font>
      <sz val="10"/>
      <name val="Calibri"/>
      <family val="2"/>
      <scheme val="minor"/>
    </font>
    <font>
      <b/>
      <sz val="10"/>
      <name val="Calibri"/>
      <family val="2"/>
      <scheme val="minor"/>
    </font>
    <font>
      <sz val="11"/>
      <name val="Calibri"/>
      <family val="2"/>
      <scheme val="minor"/>
    </font>
    <font>
      <b/>
      <sz val="10.5"/>
      <name val="Calibri"/>
      <family val="2"/>
      <scheme val="minor"/>
    </font>
    <font>
      <sz val="14"/>
      <name val="Calibri"/>
      <family val="2"/>
      <scheme val="minor"/>
    </font>
    <font>
      <i/>
      <sz val="10"/>
      <name val="Calibri"/>
      <family val="2"/>
      <scheme val="minor"/>
    </font>
    <font>
      <b/>
      <i/>
      <sz val="10.5"/>
      <name val="Calibri"/>
      <family val="2"/>
      <scheme val="minor"/>
    </font>
    <font>
      <b/>
      <i/>
      <sz val="10"/>
      <name val="Calibri"/>
      <family val="2"/>
      <scheme val="minor"/>
    </font>
    <font>
      <sz val="14"/>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157">
    <border>
      <left/>
      <right/>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bottom/>
      <diagonal/>
    </border>
    <border>
      <left/>
      <right style="medium">
        <color indexed="64"/>
      </right>
      <top/>
      <bottom/>
      <diagonal/>
    </border>
    <border>
      <left/>
      <right/>
      <top/>
      <bottom style="thin">
        <color indexed="8"/>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top/>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top/>
      <bottom style="medium">
        <color indexed="8"/>
      </bottom>
      <diagonal/>
    </border>
    <border>
      <left style="medium">
        <color indexed="8"/>
      </left>
      <right/>
      <top/>
      <bottom style="thin">
        <color indexed="8"/>
      </bottom>
      <diagonal/>
    </border>
    <border>
      <left style="medium">
        <color indexed="8"/>
      </left>
      <right/>
      <top style="thin">
        <color indexed="8"/>
      </top>
      <bottom style="thin">
        <color indexed="64"/>
      </bottom>
      <diagonal/>
    </border>
    <border>
      <left/>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64"/>
      </bottom>
      <diagonal/>
    </border>
    <border>
      <left/>
      <right style="thin">
        <color indexed="8"/>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diagonal/>
    </border>
    <border>
      <left/>
      <right/>
      <top style="medium">
        <color indexed="64"/>
      </top>
      <bottom style="thin">
        <color indexed="8"/>
      </bottom>
      <diagonal/>
    </border>
    <border>
      <left style="thin">
        <color indexed="8"/>
      </left>
      <right style="thin">
        <color indexed="8"/>
      </right>
      <top/>
      <bottom style="medium">
        <color indexed="64"/>
      </bottom>
      <diagonal/>
    </border>
    <border>
      <left style="medium">
        <color indexed="8"/>
      </left>
      <right style="medium">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8"/>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8"/>
      </top>
      <bottom style="medium">
        <color indexed="64"/>
      </bottom>
      <diagonal/>
    </border>
    <border>
      <left style="medium">
        <color indexed="64"/>
      </left>
      <right style="medium">
        <color indexed="8"/>
      </right>
      <top style="medium">
        <color indexed="8"/>
      </top>
      <bottom style="medium">
        <color indexed="64"/>
      </bottom>
      <diagonal/>
    </border>
    <border>
      <left/>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diagonal/>
    </border>
    <border>
      <left style="medium">
        <color indexed="8"/>
      </left>
      <right style="medium">
        <color indexed="64"/>
      </right>
      <top style="thin">
        <color indexed="8"/>
      </top>
      <bottom/>
      <diagonal/>
    </border>
    <border>
      <left style="medium">
        <color indexed="8"/>
      </left>
      <right style="medium">
        <color indexed="64"/>
      </right>
      <top/>
      <bottom/>
      <diagonal/>
    </border>
    <border>
      <left style="medium">
        <color indexed="64"/>
      </left>
      <right style="medium">
        <color indexed="64"/>
      </right>
      <top style="medium">
        <color indexed="64"/>
      </top>
      <bottom/>
      <diagonal/>
    </border>
    <border>
      <left style="medium">
        <color indexed="8"/>
      </left>
      <right style="medium">
        <color indexed="64"/>
      </right>
      <top style="thin">
        <color indexed="8"/>
      </top>
      <bottom style="thin">
        <color indexed="64"/>
      </bottom>
      <diagonal/>
    </border>
    <border>
      <left/>
      <right style="thin">
        <color indexed="8"/>
      </right>
      <top style="medium">
        <color indexed="64"/>
      </top>
      <bottom/>
      <diagonal/>
    </border>
    <border>
      <left/>
      <right style="thin">
        <color indexed="8"/>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right style="medium">
        <color indexed="8"/>
      </right>
      <top style="medium">
        <color indexed="8"/>
      </top>
      <bottom/>
      <diagonal/>
    </border>
    <border>
      <left/>
      <right/>
      <top style="medium">
        <color indexed="8"/>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8"/>
      </top>
      <bottom style="medium">
        <color indexed="64"/>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bottom style="thin">
        <color indexed="64"/>
      </bottom>
      <diagonal/>
    </border>
    <border>
      <left style="thin">
        <color indexed="8"/>
      </left>
      <right style="medium">
        <color indexed="8"/>
      </right>
      <top style="thin">
        <color indexed="64"/>
      </top>
      <bottom/>
      <diagonal/>
    </border>
    <border>
      <left style="thin">
        <color indexed="8"/>
      </left>
      <right style="medium">
        <color indexed="8"/>
      </right>
      <top/>
      <bottom style="medium">
        <color indexed="8"/>
      </bottom>
      <diagonal/>
    </border>
    <border>
      <left style="medium">
        <color indexed="64"/>
      </left>
      <right/>
      <top style="medium">
        <color indexed="8"/>
      </top>
      <bottom style="medium">
        <color indexed="64"/>
      </bottom>
      <diagonal/>
    </border>
    <border>
      <left style="medium">
        <color indexed="8"/>
      </left>
      <right/>
      <top style="medium">
        <color indexed="64"/>
      </top>
      <bottom style="medium">
        <color indexed="8"/>
      </bottom>
      <diagonal/>
    </border>
    <border>
      <left/>
      <right style="medium">
        <color indexed="64"/>
      </right>
      <top style="medium">
        <color indexed="8"/>
      </top>
      <bottom style="medium">
        <color indexed="8"/>
      </bottom>
      <diagonal/>
    </border>
    <border>
      <left/>
      <right style="medium">
        <color indexed="8"/>
      </right>
      <top style="medium">
        <color indexed="8"/>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bottom style="thin">
        <color indexed="64"/>
      </bottom>
      <diagonal/>
    </border>
    <border>
      <left style="medium">
        <color indexed="8"/>
      </left>
      <right style="medium">
        <color indexed="8"/>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8"/>
      </left>
      <right style="medium">
        <color indexed="8"/>
      </right>
      <top style="medium">
        <color indexed="64"/>
      </top>
      <bottom style="medium">
        <color indexed="8"/>
      </bottom>
      <diagonal/>
    </border>
    <border>
      <left/>
      <right style="medium">
        <color indexed="64"/>
      </right>
      <top style="medium">
        <color indexed="8"/>
      </top>
      <bottom style="medium">
        <color indexed="64"/>
      </bottom>
      <diagonal/>
    </border>
    <border>
      <left/>
      <right style="medium">
        <color indexed="64"/>
      </right>
      <top style="medium">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medium">
        <color indexed="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64"/>
      </bottom>
      <diagonal/>
    </border>
    <border>
      <left/>
      <right style="medium">
        <color indexed="64"/>
      </right>
      <top style="medium">
        <color indexed="64"/>
      </top>
      <bottom style="thin">
        <color indexed="8"/>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8"/>
      </left>
      <right style="medium">
        <color indexed="64"/>
      </right>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24">
    <xf numFmtId="0" fontId="0" fillId="0" borderId="0" xfId="0"/>
    <xf numFmtId="0" fontId="3" fillId="0" borderId="0" xfId="2" applyFont="1" applyProtection="1">
      <protection hidden="1"/>
    </xf>
    <xf numFmtId="0" fontId="3" fillId="0" borderId="1" xfId="2" applyFont="1" applyBorder="1" applyProtection="1">
      <protection hidden="1"/>
    </xf>
    <xf numFmtId="0" fontId="5" fillId="0" borderId="2" xfId="2" applyFont="1" applyBorder="1" applyAlignment="1" applyProtection="1">
      <alignment horizontal="left"/>
      <protection hidden="1"/>
    </xf>
    <xf numFmtId="0" fontId="5" fillId="0" borderId="2" xfId="2" applyFont="1" applyBorder="1" applyProtection="1">
      <protection hidden="1"/>
    </xf>
    <xf numFmtId="0" fontId="3" fillId="0" borderId="2" xfId="2" applyFont="1" applyBorder="1" applyProtection="1">
      <protection hidden="1"/>
    </xf>
    <xf numFmtId="0" fontId="3" fillId="0" borderId="3" xfId="2" applyFont="1" applyBorder="1" applyProtection="1">
      <protection hidden="1"/>
    </xf>
    <xf numFmtId="0" fontId="3" fillId="0" borderId="4" xfId="2" applyFont="1" applyBorder="1" applyProtection="1">
      <protection hidden="1"/>
    </xf>
    <xf numFmtId="0" fontId="3" fillId="0" borderId="5" xfId="2" applyFont="1" applyBorder="1" applyProtection="1">
      <protection hidden="1"/>
    </xf>
    <xf numFmtId="0" fontId="3" fillId="0" borderId="0" xfId="2" applyFont="1" applyAlignment="1" applyProtection="1">
      <alignment horizontal="left"/>
      <protection hidden="1"/>
    </xf>
    <xf numFmtId="0" fontId="3" fillId="0" borderId="0" xfId="2" applyFont="1" applyAlignment="1" applyProtection="1">
      <alignment horizontal="right"/>
      <protection hidden="1"/>
    </xf>
    <xf numFmtId="0" fontId="3" fillId="0" borderId="0" xfId="2" quotePrefix="1" applyFont="1" applyAlignment="1" applyProtection="1">
      <alignment horizontal="left"/>
      <protection hidden="1"/>
    </xf>
    <xf numFmtId="0" fontId="3" fillId="0" borderId="8" xfId="2" applyFont="1" applyBorder="1" applyProtection="1">
      <protection hidden="1"/>
    </xf>
    <xf numFmtId="0" fontId="3" fillId="0" borderId="9" xfId="2" applyFont="1" applyBorder="1" applyProtection="1">
      <protection hidden="1"/>
    </xf>
    <xf numFmtId="0" fontId="3" fillId="0" borderId="10" xfId="2" applyFont="1" applyBorder="1" applyProtection="1">
      <protection hidden="1"/>
    </xf>
    <xf numFmtId="0" fontId="3" fillId="0" borderId="11" xfId="2" applyFont="1" applyBorder="1" applyProtection="1">
      <protection hidden="1"/>
    </xf>
    <xf numFmtId="0" fontId="5" fillId="0" borderId="0" xfId="2" applyFont="1" applyAlignment="1" applyProtection="1">
      <alignment horizontal="left"/>
      <protection hidden="1"/>
    </xf>
    <xf numFmtId="0" fontId="5" fillId="0" borderId="0" xfId="2" applyFont="1" applyProtection="1">
      <protection hidden="1"/>
    </xf>
    <xf numFmtId="0" fontId="3" fillId="0" borderId="12" xfId="2" applyFont="1" applyBorder="1" applyProtection="1">
      <protection hidden="1"/>
    </xf>
    <xf numFmtId="0" fontId="3" fillId="0" borderId="13" xfId="2" applyFont="1" applyBorder="1" applyProtection="1">
      <protection hidden="1"/>
    </xf>
    <xf numFmtId="0" fontId="5" fillId="0" borderId="14" xfId="2" applyFont="1" applyBorder="1" applyAlignment="1" applyProtection="1">
      <alignment horizontal="left"/>
      <protection hidden="1"/>
    </xf>
    <xf numFmtId="0" fontId="5" fillId="0" borderId="14" xfId="2" applyFont="1" applyBorder="1" applyProtection="1">
      <protection hidden="1"/>
    </xf>
    <xf numFmtId="0" fontId="3" fillId="0" borderId="14" xfId="2" applyFont="1" applyBorder="1" applyProtection="1">
      <protection hidden="1"/>
    </xf>
    <xf numFmtId="0" fontId="3" fillId="0" borderId="15" xfId="2" applyFont="1" applyBorder="1" applyProtection="1">
      <protection hidden="1"/>
    </xf>
    <xf numFmtId="0" fontId="5" fillId="0" borderId="9" xfId="2" applyFont="1" applyBorder="1" applyProtection="1">
      <protection hidden="1"/>
    </xf>
    <xf numFmtId="0" fontId="3" fillId="0" borderId="7" xfId="2" applyFont="1" applyBorder="1" applyProtection="1">
      <protection hidden="1"/>
    </xf>
    <xf numFmtId="0" fontId="3" fillId="0" borderId="16" xfId="2" applyFont="1" applyBorder="1" applyProtection="1">
      <protection hidden="1"/>
    </xf>
    <xf numFmtId="0" fontId="3" fillId="0" borderId="17" xfId="2" applyFont="1" applyBorder="1" applyProtection="1">
      <protection hidden="1"/>
    </xf>
    <xf numFmtId="0" fontId="3" fillId="0" borderId="0" xfId="3" applyFont="1" applyProtection="1">
      <protection hidden="1"/>
    </xf>
    <xf numFmtId="0" fontId="3" fillId="0" borderId="0" xfId="3" applyFont="1" applyAlignment="1" applyProtection="1">
      <alignment horizontal="centerContinuous"/>
      <protection hidden="1"/>
    </xf>
    <xf numFmtId="0" fontId="3" fillId="0" borderId="21" xfId="3" applyFont="1" applyBorder="1" applyAlignment="1" applyProtection="1">
      <alignment horizontal="left"/>
      <protection hidden="1"/>
    </xf>
    <xf numFmtId="0" fontId="3" fillId="0" borderId="22" xfId="3" applyFont="1" applyBorder="1" applyAlignment="1" applyProtection="1">
      <alignment horizontal="left"/>
      <protection hidden="1"/>
    </xf>
    <xf numFmtId="0" fontId="3" fillId="0" borderId="0" xfId="3" applyFont="1" applyAlignment="1" applyProtection="1">
      <alignment horizontal="center"/>
      <protection hidden="1"/>
    </xf>
    <xf numFmtId="0" fontId="3" fillId="0" borderId="0" xfId="3" applyFont="1" applyAlignment="1" applyProtection="1">
      <alignment horizontal="left"/>
      <protection hidden="1"/>
    </xf>
    <xf numFmtId="0" fontId="3" fillId="0" borderId="0" xfId="4" applyFont="1" applyProtection="1">
      <protection hidden="1"/>
    </xf>
    <xf numFmtId="0" fontId="4" fillId="0" borderId="0" xfId="4" applyFont="1" applyAlignment="1" applyProtection="1">
      <alignment horizontal="centerContinuous"/>
      <protection hidden="1"/>
    </xf>
    <xf numFmtId="0" fontId="3" fillId="0" borderId="18" xfId="4" applyFont="1" applyBorder="1" applyProtection="1">
      <protection hidden="1"/>
    </xf>
    <xf numFmtId="0" fontId="3" fillId="0" borderId="11" xfId="4" applyFont="1" applyBorder="1" applyProtection="1">
      <protection hidden="1"/>
    </xf>
    <xf numFmtId="0" fontId="3" fillId="0" borderId="22" xfId="4" applyFont="1" applyBorder="1" applyAlignment="1" applyProtection="1">
      <alignment horizontal="left"/>
      <protection hidden="1"/>
    </xf>
    <xf numFmtId="0" fontId="3" fillId="0" borderId="25" xfId="4" applyFont="1" applyBorder="1" applyAlignment="1" applyProtection="1">
      <alignment horizontal="left"/>
      <protection hidden="1"/>
    </xf>
    <xf numFmtId="0" fontId="3" fillId="0" borderId="59" xfId="4" applyFont="1" applyBorder="1" applyAlignment="1" applyProtection="1">
      <alignment horizontal="left"/>
      <protection hidden="1"/>
    </xf>
    <xf numFmtId="0" fontId="3" fillId="0" borderId="0" xfId="4" applyFont="1" applyAlignment="1" applyProtection="1">
      <alignment horizontal="center"/>
      <protection hidden="1"/>
    </xf>
    <xf numFmtId="0" fontId="3" fillId="0" borderId="0" xfId="5" applyFont="1" applyProtection="1">
      <protection hidden="1"/>
    </xf>
    <xf numFmtId="0" fontId="5" fillId="0" borderId="11" xfId="5" applyFont="1" applyBorder="1" applyProtection="1">
      <protection hidden="1"/>
    </xf>
    <xf numFmtId="0" fontId="10" fillId="0" borderId="0" xfId="5" applyFont="1" applyProtection="1">
      <protection hidden="1"/>
    </xf>
    <xf numFmtId="0" fontId="3" fillId="0" borderId="0" xfId="6" applyFont="1" applyProtection="1">
      <protection hidden="1"/>
    </xf>
    <xf numFmtId="0" fontId="4" fillId="0" borderId="0" xfId="6" applyFont="1" applyAlignment="1" applyProtection="1">
      <alignment horizontal="centerContinuous"/>
      <protection hidden="1"/>
    </xf>
    <xf numFmtId="0" fontId="3" fillId="0" borderId="0" xfId="6" applyFont="1" applyAlignment="1" applyProtection="1">
      <alignment horizontal="centerContinuous"/>
      <protection hidden="1"/>
    </xf>
    <xf numFmtId="0" fontId="3" fillId="0" borderId="18" xfId="6" applyFont="1" applyBorder="1" applyProtection="1">
      <protection hidden="1"/>
    </xf>
    <xf numFmtId="0" fontId="4" fillId="0" borderId="19" xfId="6" applyFont="1" applyBorder="1" applyProtection="1">
      <protection hidden="1"/>
    </xf>
    <xf numFmtId="0" fontId="4" fillId="0" borderId="19" xfId="6" applyFont="1" applyBorder="1" applyAlignment="1" applyProtection="1">
      <alignment horizontal="center"/>
      <protection hidden="1"/>
    </xf>
    <xf numFmtId="0" fontId="10" fillId="0" borderId="0" xfId="6" applyFont="1" applyProtection="1">
      <protection hidden="1"/>
    </xf>
    <xf numFmtId="0" fontId="3" fillId="0" borderId="23" xfId="6" applyFont="1" applyBorder="1" applyProtection="1">
      <protection hidden="1"/>
    </xf>
    <xf numFmtId="0" fontId="6" fillId="0" borderId="0" xfId="6" applyFont="1" applyProtection="1">
      <protection hidden="1"/>
    </xf>
    <xf numFmtId="0" fontId="9" fillId="0" borderId="0" xfId="6" applyFont="1" applyProtection="1">
      <protection hidden="1"/>
    </xf>
    <xf numFmtId="0" fontId="3" fillId="0" borderId="0" xfId="6" quotePrefix="1" applyFont="1" applyProtection="1">
      <protection hidden="1"/>
    </xf>
    <xf numFmtId="0" fontId="3" fillId="0" borderId="0" xfId="7" applyFont="1" applyProtection="1">
      <protection hidden="1"/>
    </xf>
    <xf numFmtId="0" fontId="5" fillId="0" borderId="0" xfId="7" applyFont="1" applyProtection="1">
      <protection hidden="1"/>
    </xf>
    <xf numFmtId="0" fontId="3" fillId="0" borderId="29" xfId="7" applyFont="1" applyBorder="1" applyProtection="1">
      <protection hidden="1"/>
    </xf>
    <xf numFmtId="0" fontId="5" fillId="0" borderId="30" xfId="7" applyFont="1" applyBorder="1" applyAlignment="1" applyProtection="1">
      <alignment horizontal="left"/>
      <protection hidden="1"/>
    </xf>
    <xf numFmtId="0" fontId="5" fillId="0" borderId="30" xfId="7" applyFont="1" applyBorder="1" applyProtection="1">
      <protection hidden="1"/>
    </xf>
    <xf numFmtId="0" fontId="3" fillId="0" borderId="35" xfId="7" applyFont="1" applyBorder="1" applyAlignment="1" applyProtection="1">
      <alignment horizontal="center"/>
      <protection hidden="1"/>
    </xf>
    <xf numFmtId="0" fontId="10" fillId="0" borderId="0" xfId="7" applyFont="1" applyProtection="1">
      <protection hidden="1"/>
    </xf>
    <xf numFmtId="0" fontId="3" fillId="0" borderId="36" xfId="7" applyFont="1" applyBorder="1" applyProtection="1">
      <protection hidden="1"/>
    </xf>
    <xf numFmtId="0" fontId="3" fillId="0" borderId="38" xfId="7" applyFont="1" applyBorder="1" applyProtection="1">
      <protection hidden="1"/>
    </xf>
    <xf numFmtId="0" fontId="3" fillId="0" borderId="40" xfId="7" applyFont="1" applyBorder="1" applyProtection="1">
      <protection hidden="1"/>
    </xf>
    <xf numFmtId="0" fontId="3" fillId="0" borderId="42" xfId="7" applyFont="1" applyBorder="1" applyProtection="1">
      <protection hidden="1"/>
    </xf>
    <xf numFmtId="0" fontId="3" fillId="0" borderId="44" xfId="7" applyFont="1" applyBorder="1" applyProtection="1">
      <protection hidden="1"/>
    </xf>
    <xf numFmtId="0" fontId="3" fillId="0" borderId="47" xfId="7" applyFont="1" applyBorder="1" applyProtection="1">
      <protection hidden="1"/>
    </xf>
    <xf numFmtId="0" fontId="3" fillId="0" borderId="51" xfId="7" applyFont="1" applyBorder="1" applyProtection="1">
      <protection hidden="1"/>
    </xf>
    <xf numFmtId="0" fontId="9" fillId="0" borderId="0" xfId="7" applyFont="1" applyProtection="1">
      <protection hidden="1"/>
    </xf>
    <xf numFmtId="0" fontId="3" fillId="0" borderId="0" xfId="8" applyFont="1" applyProtection="1">
      <protection hidden="1"/>
    </xf>
    <xf numFmtId="0" fontId="6" fillId="0" borderId="0" xfId="8" applyFont="1" applyProtection="1">
      <protection hidden="1"/>
    </xf>
    <xf numFmtId="0" fontId="3" fillId="0" borderId="0" xfId="4" quotePrefix="1" applyFont="1" applyProtection="1">
      <protection hidden="1"/>
    </xf>
    <xf numFmtId="0" fontId="3" fillId="0" borderId="0" xfId="7" quotePrefix="1" applyFont="1" applyProtection="1">
      <protection hidden="1"/>
    </xf>
    <xf numFmtId="0" fontId="4" fillId="0" borderId="0" xfId="5" applyFont="1" applyAlignment="1" applyProtection="1">
      <alignment horizontal="center"/>
      <protection hidden="1"/>
    </xf>
    <xf numFmtId="0" fontId="6" fillId="0" borderId="0" xfId="0" applyFont="1" applyAlignment="1" applyProtection="1">
      <alignment horizontal="center"/>
      <protection hidden="1"/>
    </xf>
    <xf numFmtId="0" fontId="4" fillId="0" borderId="0" xfId="7" applyFont="1" applyAlignment="1" applyProtection="1">
      <alignment horizontal="center"/>
      <protection hidden="1"/>
    </xf>
    <xf numFmtId="0" fontId="5" fillId="0" borderId="0" xfId="8" applyFont="1" applyAlignment="1" applyProtection="1">
      <alignment horizontal="center"/>
      <protection hidden="1"/>
    </xf>
    <xf numFmtId="0" fontId="10" fillId="0" borderId="0" xfId="4" applyFont="1" applyAlignment="1" applyProtection="1">
      <alignment horizontal="center"/>
      <protection hidden="1"/>
    </xf>
    <xf numFmtId="0" fontId="5" fillId="0" borderId="0" xfId="3" applyFont="1" applyAlignment="1" applyProtection="1">
      <alignment horizontal="center"/>
      <protection hidden="1"/>
    </xf>
    <xf numFmtId="0" fontId="8" fillId="0" borderId="0" xfId="8" applyFont="1" applyProtection="1">
      <protection hidden="1"/>
    </xf>
    <xf numFmtId="0" fontId="4" fillId="0" borderId="0" xfId="3" applyFont="1" applyAlignment="1" applyProtection="1">
      <alignment horizontal="left"/>
      <protection hidden="1"/>
    </xf>
    <xf numFmtId="0" fontId="3" fillId="0" borderId="23" xfId="3" applyFont="1" applyBorder="1" applyAlignment="1" applyProtection="1">
      <alignment horizontal="left"/>
      <protection hidden="1"/>
    </xf>
    <xf numFmtId="0" fontId="3" fillId="0" borderId="29" xfId="3" applyFont="1" applyBorder="1" applyAlignment="1" applyProtection="1">
      <alignment horizontal="left"/>
      <protection hidden="1"/>
    </xf>
    <xf numFmtId="0" fontId="3" fillId="0" borderId="65" xfId="3" applyFont="1" applyBorder="1" applyAlignment="1" applyProtection="1">
      <alignment horizontal="center"/>
      <protection hidden="1"/>
    </xf>
    <xf numFmtId="0" fontId="3" fillId="0" borderId="66" xfId="3" applyFont="1" applyBorder="1" applyAlignment="1" applyProtection="1">
      <alignment horizontal="center"/>
      <protection hidden="1"/>
    </xf>
    <xf numFmtId="0" fontId="3" fillId="0" borderId="66" xfId="4" applyFont="1" applyBorder="1" applyAlignment="1" applyProtection="1">
      <alignment horizontal="center"/>
      <protection hidden="1"/>
    </xf>
    <xf numFmtId="0" fontId="3" fillId="0" borderId="65" xfId="4" applyFont="1" applyBorder="1" applyAlignment="1" applyProtection="1">
      <alignment horizontal="center"/>
      <protection hidden="1"/>
    </xf>
    <xf numFmtId="0" fontId="3" fillId="0" borderId="67" xfId="4" applyFont="1" applyBorder="1" applyAlignment="1" applyProtection="1">
      <alignment horizontal="center"/>
      <protection hidden="1"/>
    </xf>
    <xf numFmtId="0" fontId="3" fillId="0" borderId="68" xfId="4" applyFont="1" applyBorder="1" applyAlignment="1" applyProtection="1">
      <alignment horizontal="left"/>
      <protection hidden="1"/>
    </xf>
    <xf numFmtId="0" fontId="3" fillId="0" borderId="69" xfId="3" applyFont="1" applyBorder="1" applyAlignment="1" applyProtection="1">
      <alignment horizontal="left"/>
      <protection hidden="1"/>
    </xf>
    <xf numFmtId="0" fontId="3" fillId="0" borderId="28" xfId="4" applyFont="1" applyBorder="1" applyAlignment="1" applyProtection="1">
      <alignment horizontal="left"/>
      <protection hidden="1"/>
    </xf>
    <xf numFmtId="0" fontId="8" fillId="0" borderId="66" xfId="5" applyFont="1" applyBorder="1" applyAlignment="1" applyProtection="1">
      <alignment horizontal="center"/>
      <protection hidden="1"/>
    </xf>
    <xf numFmtId="0" fontId="8" fillId="0" borderId="67" xfId="5" applyFont="1" applyBorder="1" applyAlignment="1" applyProtection="1">
      <alignment horizontal="center"/>
      <protection hidden="1"/>
    </xf>
    <xf numFmtId="0" fontId="3" fillId="0" borderId="72" xfId="6" applyFont="1" applyBorder="1" applyProtection="1">
      <protection hidden="1"/>
    </xf>
    <xf numFmtId="0" fontId="3" fillId="0" borderId="0" xfId="2" applyFont="1" applyAlignment="1" applyProtection="1">
      <alignment horizontal="center"/>
      <protection hidden="1"/>
    </xf>
    <xf numFmtId="0" fontId="3" fillId="0" borderId="0" xfId="2" applyFont="1" applyAlignment="1" applyProtection="1">
      <alignment vertical="top" wrapText="1"/>
      <protection hidden="1"/>
    </xf>
    <xf numFmtId="0" fontId="5" fillId="0" borderId="0" xfId="2" applyFont="1" applyAlignment="1" applyProtection="1">
      <alignment horizontal="center"/>
      <protection locked="0" hidden="1"/>
    </xf>
    <xf numFmtId="0" fontId="0" fillId="0" borderId="0" xfId="0" applyAlignment="1">
      <alignment horizontal="left"/>
    </xf>
    <xf numFmtId="166" fontId="8" fillId="0" borderId="0" xfId="3" applyNumberFormat="1" applyFont="1" applyProtection="1">
      <protection locked="0" hidden="1"/>
    </xf>
    <xf numFmtId="166" fontId="3" fillId="0" borderId="0" xfId="4" applyNumberFormat="1" applyFont="1" applyProtection="1">
      <protection locked="0" hidden="1"/>
    </xf>
    <xf numFmtId="0" fontId="5" fillId="0" borderId="64" xfId="3" applyFont="1" applyBorder="1" applyAlignment="1" applyProtection="1">
      <alignment horizontal="center" vertical="center" wrapText="1"/>
      <protection hidden="1"/>
    </xf>
    <xf numFmtId="0" fontId="5" fillId="0" borderId="12" xfId="3" applyFont="1" applyBorder="1" applyAlignment="1" applyProtection="1">
      <alignment horizontal="left" vertical="center"/>
      <protection hidden="1"/>
    </xf>
    <xf numFmtId="0" fontId="5" fillId="0" borderId="19" xfId="3" applyFont="1" applyBorder="1" applyAlignment="1" applyProtection="1">
      <alignment horizontal="center" vertical="center"/>
      <protection hidden="1"/>
    </xf>
    <xf numFmtId="0" fontId="5" fillId="0" borderId="73" xfId="3" applyFont="1" applyBorder="1" applyAlignment="1" applyProtection="1">
      <alignment horizontal="left" vertical="center"/>
      <protection hidden="1"/>
    </xf>
    <xf numFmtId="0" fontId="3" fillId="0" borderId="76" xfId="3" applyFont="1" applyBorder="1" applyAlignment="1" applyProtection="1">
      <alignment horizontal="left"/>
      <protection hidden="1"/>
    </xf>
    <xf numFmtId="0" fontId="3" fillId="0" borderId="77" xfId="3" applyFont="1" applyBorder="1" applyAlignment="1" applyProtection="1">
      <alignment horizontal="left"/>
      <protection hidden="1"/>
    </xf>
    <xf numFmtId="0" fontId="3" fillId="0" borderId="78" xfId="3" applyFont="1" applyBorder="1" applyAlignment="1" applyProtection="1">
      <alignment horizontal="left"/>
      <protection hidden="1"/>
    </xf>
    <xf numFmtId="0" fontId="3" fillId="0" borderId="83" xfId="3" applyFont="1" applyBorder="1" applyAlignment="1" applyProtection="1">
      <alignment horizontal="left"/>
      <protection hidden="1"/>
    </xf>
    <xf numFmtId="0" fontId="5" fillId="0" borderId="0" xfId="4" applyFont="1" applyAlignment="1" applyProtection="1">
      <alignment horizontal="left"/>
      <protection hidden="1"/>
    </xf>
    <xf numFmtId="0" fontId="5" fillId="0" borderId="0" xfId="3" applyFont="1" applyProtection="1">
      <protection hidden="1"/>
    </xf>
    <xf numFmtId="0" fontId="5" fillId="0" borderId="0" xfId="3" applyFont="1" applyAlignment="1" applyProtection="1">
      <alignment horizontal="left"/>
      <protection hidden="1"/>
    </xf>
    <xf numFmtId="0" fontId="5" fillId="0" borderId="0" xfId="4" applyFont="1" applyProtection="1">
      <protection hidden="1"/>
    </xf>
    <xf numFmtId="0" fontId="5" fillId="0" borderId="0" xfId="4" applyFont="1" applyAlignment="1" applyProtection="1">
      <alignment horizontal="center"/>
      <protection hidden="1"/>
    </xf>
    <xf numFmtId="0" fontId="8" fillId="0" borderId="23" xfId="5" applyFont="1" applyBorder="1" applyAlignment="1" applyProtection="1">
      <alignment horizontal="left"/>
      <protection hidden="1"/>
    </xf>
    <xf numFmtId="0" fontId="3" fillId="0" borderId="83" xfId="5" applyFont="1" applyBorder="1" applyProtection="1">
      <protection hidden="1"/>
    </xf>
    <xf numFmtId="0" fontId="5" fillId="0" borderId="83" xfId="5" applyFont="1" applyBorder="1" applyProtection="1">
      <protection hidden="1"/>
    </xf>
    <xf numFmtId="0" fontId="3" fillId="0" borderId="78" xfId="5" applyFont="1" applyBorder="1" applyProtection="1">
      <protection hidden="1"/>
    </xf>
    <xf numFmtId="0" fontId="8" fillId="0" borderId="87" xfId="5" applyFont="1" applyBorder="1" applyAlignment="1" applyProtection="1">
      <alignment horizontal="left"/>
      <protection hidden="1"/>
    </xf>
    <xf numFmtId="0" fontId="5" fillId="0" borderId="0" xfId="6" applyFont="1" applyAlignment="1" applyProtection="1">
      <alignment horizontal="center"/>
      <protection hidden="1"/>
    </xf>
    <xf numFmtId="0" fontId="5" fillId="0" borderId="0" xfId="6" applyFont="1" applyAlignment="1" applyProtection="1">
      <alignment horizontal="left"/>
      <protection hidden="1"/>
    </xf>
    <xf numFmtId="0" fontId="3" fillId="0" borderId="31" xfId="6" applyFont="1" applyBorder="1" applyProtection="1">
      <protection hidden="1"/>
    </xf>
    <xf numFmtId="0" fontId="3" fillId="2" borderId="83" xfId="5" applyFont="1" applyFill="1" applyBorder="1" applyProtection="1">
      <protection hidden="1"/>
    </xf>
    <xf numFmtId="0" fontId="7" fillId="0" borderId="0" xfId="0" applyFont="1" applyProtection="1">
      <protection locked="0" hidden="1"/>
    </xf>
    <xf numFmtId="0" fontId="5" fillId="0" borderId="0" xfId="2" applyFont="1" applyProtection="1">
      <protection locked="0" hidden="1"/>
    </xf>
    <xf numFmtId="0" fontId="7" fillId="0" borderId="0" xfId="0" applyFont="1" applyAlignment="1" applyProtection="1">
      <alignment horizontal="center"/>
      <protection locked="0" hidden="1"/>
    </xf>
    <xf numFmtId="0" fontId="4" fillId="0" borderId="101" xfId="6" applyFont="1" applyBorder="1" applyAlignment="1" applyProtection="1">
      <alignment horizontal="left"/>
      <protection hidden="1"/>
    </xf>
    <xf numFmtId="0" fontId="3" fillId="2" borderId="0" xfId="3" applyFont="1" applyFill="1" applyAlignment="1" applyProtection="1">
      <alignment wrapText="1"/>
      <protection hidden="1"/>
    </xf>
    <xf numFmtId="0" fontId="3" fillId="0" borderId="0" xfId="3" applyFont="1" applyAlignment="1" applyProtection="1">
      <alignment wrapText="1"/>
      <protection hidden="1"/>
    </xf>
    <xf numFmtId="0" fontId="5" fillId="0" borderId="12" xfId="3" applyFont="1" applyBorder="1" applyAlignment="1" applyProtection="1">
      <alignment horizontal="left"/>
      <protection hidden="1"/>
    </xf>
    <xf numFmtId="166" fontId="5" fillId="0" borderId="14" xfId="1" applyNumberFormat="1" applyFont="1" applyBorder="1" applyAlignment="1" applyProtection="1">
      <alignment horizontal="left" wrapText="1"/>
    </xf>
    <xf numFmtId="0" fontId="3" fillId="0" borderId="14" xfId="3" applyFont="1" applyBorder="1" applyProtection="1">
      <protection hidden="1"/>
    </xf>
    <xf numFmtId="0" fontId="3" fillId="0" borderId="119" xfId="5" applyFont="1" applyBorder="1" applyProtection="1">
      <protection hidden="1"/>
    </xf>
    <xf numFmtId="0" fontId="5" fillId="3" borderId="15" xfId="4" applyFont="1" applyFill="1" applyBorder="1" applyAlignment="1" applyProtection="1">
      <alignment horizontal="left"/>
      <protection hidden="1"/>
    </xf>
    <xf numFmtId="164" fontId="3" fillId="3" borderId="12" xfId="4" applyNumberFormat="1" applyFont="1" applyFill="1" applyBorder="1" applyProtection="1">
      <protection hidden="1"/>
    </xf>
    <xf numFmtId="166" fontId="3" fillId="3" borderId="12" xfId="1" applyNumberFormat="1" applyFont="1" applyFill="1" applyBorder="1" applyProtection="1">
      <protection hidden="1"/>
    </xf>
    <xf numFmtId="0" fontId="5" fillId="3" borderId="70" xfId="4" applyFont="1" applyFill="1" applyBorder="1" applyAlignment="1" applyProtection="1">
      <alignment horizontal="left"/>
      <protection hidden="1"/>
    </xf>
    <xf numFmtId="164" fontId="3" fillId="3" borderId="64" xfId="4" applyNumberFormat="1" applyFont="1" applyFill="1" applyBorder="1" applyProtection="1">
      <protection hidden="1"/>
    </xf>
    <xf numFmtId="166" fontId="3" fillId="3" borderId="31" xfId="4" applyNumberFormat="1" applyFont="1" applyFill="1" applyBorder="1" applyProtection="1">
      <protection hidden="1"/>
    </xf>
    <xf numFmtId="0" fontId="5" fillId="3" borderId="116" xfId="4" applyFont="1" applyFill="1" applyBorder="1" applyAlignment="1" applyProtection="1">
      <alignment horizontal="left"/>
      <protection hidden="1"/>
    </xf>
    <xf numFmtId="166" fontId="3" fillId="3" borderId="24" xfId="4" applyNumberFormat="1" applyFont="1" applyFill="1" applyBorder="1" applyProtection="1">
      <protection hidden="1"/>
    </xf>
    <xf numFmtId="164" fontId="3" fillId="3" borderId="104" xfId="4" applyNumberFormat="1" applyFont="1" applyFill="1" applyBorder="1" applyProtection="1">
      <protection hidden="1"/>
    </xf>
    <xf numFmtId="0" fontId="5" fillId="3" borderId="24" xfId="4" applyFont="1" applyFill="1" applyBorder="1" applyAlignment="1" applyProtection="1">
      <alignment horizontal="left"/>
      <protection hidden="1"/>
    </xf>
    <xf numFmtId="164" fontId="3" fillId="3" borderId="124" xfId="4" applyNumberFormat="1" applyFont="1" applyFill="1" applyBorder="1" applyProtection="1">
      <protection hidden="1"/>
    </xf>
    <xf numFmtId="166" fontId="3" fillId="0" borderId="0" xfId="4" applyNumberFormat="1" applyFont="1" applyProtection="1">
      <protection hidden="1"/>
    </xf>
    <xf numFmtId="166" fontId="5" fillId="0" borderId="0" xfId="4" applyNumberFormat="1" applyFont="1" applyProtection="1">
      <protection hidden="1"/>
    </xf>
    <xf numFmtId="166" fontId="3" fillId="3" borderId="13" xfId="5" applyNumberFormat="1" applyFont="1" applyFill="1" applyBorder="1" applyProtection="1">
      <protection hidden="1"/>
    </xf>
    <xf numFmtId="166" fontId="3" fillId="3" borderId="86" xfId="5" applyNumberFormat="1" applyFont="1" applyFill="1" applyBorder="1" applyProtection="1">
      <protection hidden="1"/>
    </xf>
    <xf numFmtId="0" fontId="5" fillId="3" borderId="31" xfId="5" applyFont="1" applyFill="1" applyBorder="1" applyAlignment="1" applyProtection="1">
      <alignment horizontal="left"/>
      <protection hidden="1"/>
    </xf>
    <xf numFmtId="166" fontId="3" fillId="3" borderId="31" xfId="5" applyNumberFormat="1" applyFont="1" applyFill="1" applyBorder="1" applyProtection="1">
      <protection hidden="1"/>
    </xf>
    <xf numFmtId="166" fontId="3" fillId="3" borderId="64" xfId="5" applyNumberFormat="1" applyFont="1" applyFill="1" applyBorder="1" applyProtection="1">
      <protection hidden="1"/>
    </xf>
    <xf numFmtId="0" fontId="5" fillId="3" borderId="125" xfId="5" applyFont="1" applyFill="1" applyBorder="1" applyAlignment="1" applyProtection="1">
      <alignment horizontal="left"/>
      <protection hidden="1"/>
    </xf>
    <xf numFmtId="0" fontId="5" fillId="3" borderId="126" xfId="5" applyFont="1" applyFill="1" applyBorder="1" applyAlignment="1" applyProtection="1">
      <alignment horizontal="left"/>
      <protection hidden="1"/>
    </xf>
    <xf numFmtId="164" fontId="3" fillId="3" borderId="64" xfId="5" applyNumberFormat="1" applyFont="1" applyFill="1" applyBorder="1" applyProtection="1">
      <protection hidden="1"/>
    </xf>
    <xf numFmtId="166" fontId="3" fillId="3" borderId="117" xfId="5" applyNumberFormat="1" applyFont="1" applyFill="1" applyBorder="1" applyProtection="1">
      <protection hidden="1"/>
    </xf>
    <xf numFmtId="0" fontId="5" fillId="0" borderId="64" xfId="3" applyFont="1" applyBorder="1" applyAlignment="1" applyProtection="1">
      <alignment horizontal="left" vertical="center"/>
      <protection hidden="1"/>
    </xf>
    <xf numFmtId="0" fontId="5" fillId="0" borderId="78" xfId="3" applyFont="1" applyBorder="1" applyAlignment="1" applyProtection="1">
      <alignment horizontal="center" vertical="center" wrapText="1"/>
      <protection hidden="1"/>
    </xf>
    <xf numFmtId="0" fontId="3" fillId="0" borderId="9" xfId="5" applyFont="1" applyBorder="1" applyProtection="1">
      <protection hidden="1"/>
    </xf>
    <xf numFmtId="0" fontId="5" fillId="0" borderId="64" xfId="3" applyFont="1" applyBorder="1" applyAlignment="1" applyProtection="1">
      <alignment horizontal="center" vertical="center"/>
      <protection hidden="1"/>
    </xf>
    <xf numFmtId="0" fontId="3" fillId="0" borderId="14" xfId="8" applyFont="1" applyBorder="1" applyProtection="1">
      <protection hidden="1"/>
    </xf>
    <xf numFmtId="0" fontId="1" fillId="0" borderId="0" xfId="0" applyFont="1" applyAlignment="1">
      <alignment horizontal="left"/>
    </xf>
    <xf numFmtId="0" fontId="5" fillId="3" borderId="24" xfId="3" applyFont="1" applyFill="1" applyBorder="1" applyAlignment="1" applyProtection="1">
      <alignment horizontal="left"/>
      <protection hidden="1"/>
    </xf>
    <xf numFmtId="0" fontId="3" fillId="2" borderId="23" xfId="3" applyFont="1" applyFill="1" applyBorder="1" applyAlignment="1" applyProtection="1">
      <alignment horizontal="left"/>
      <protection hidden="1"/>
    </xf>
    <xf numFmtId="0" fontId="5" fillId="3" borderId="71" xfId="3" applyFont="1" applyFill="1" applyBorder="1" applyAlignment="1" applyProtection="1">
      <alignment horizontal="left"/>
      <protection hidden="1"/>
    </xf>
    <xf numFmtId="0" fontId="5" fillId="3" borderId="31" xfId="3" applyFont="1" applyFill="1" applyBorder="1" applyAlignment="1" applyProtection="1">
      <alignment horizontal="left"/>
      <protection hidden="1"/>
    </xf>
    <xf numFmtId="164" fontId="3" fillId="3" borderId="64" xfId="1" applyNumberFormat="1" applyFont="1" applyFill="1" applyBorder="1" applyProtection="1">
      <protection hidden="1"/>
    </xf>
    <xf numFmtId="0" fontId="3" fillId="0" borderId="69" xfId="4" applyFont="1" applyBorder="1" applyProtection="1">
      <protection hidden="1"/>
    </xf>
    <xf numFmtId="0" fontId="3" fillId="0" borderId="72" xfId="4" applyFont="1" applyBorder="1" applyProtection="1">
      <protection hidden="1"/>
    </xf>
    <xf numFmtId="0" fontId="3" fillId="0" borderId="23" xfId="4" applyFont="1" applyBorder="1" applyProtection="1">
      <protection hidden="1"/>
    </xf>
    <xf numFmtId="0" fontId="3" fillId="0" borderId="11" xfId="5" applyFont="1" applyBorder="1" applyProtection="1">
      <protection hidden="1"/>
    </xf>
    <xf numFmtId="0" fontId="3" fillId="0" borderId="23" xfId="5" applyFont="1" applyBorder="1" applyProtection="1">
      <protection hidden="1"/>
    </xf>
    <xf numFmtId="0" fontId="3" fillId="0" borderId="75" xfId="3" applyFont="1" applyBorder="1" applyAlignment="1" applyProtection="1">
      <alignment horizontal="center"/>
      <protection hidden="1"/>
    </xf>
    <xf numFmtId="0" fontId="5" fillId="0" borderId="19" xfId="3" applyFont="1" applyBorder="1" applyAlignment="1" applyProtection="1">
      <alignment horizontal="center" vertical="center" wrapText="1"/>
      <protection hidden="1"/>
    </xf>
    <xf numFmtId="0" fontId="3" fillId="0" borderId="75" xfId="3" applyFont="1" applyBorder="1" applyAlignment="1" applyProtection="1">
      <alignment horizontal="left"/>
      <protection hidden="1"/>
    </xf>
    <xf numFmtId="0" fontId="8" fillId="0" borderId="6" xfId="5" applyFont="1" applyBorder="1" applyAlignment="1" applyProtection="1">
      <alignment horizontal="left"/>
      <protection hidden="1"/>
    </xf>
    <xf numFmtId="164" fontId="3" fillId="6" borderId="76" xfId="1" applyNumberFormat="1" applyFont="1" applyFill="1" applyBorder="1" applyProtection="1">
      <protection hidden="1"/>
    </xf>
    <xf numFmtId="164" fontId="3" fillId="6" borderId="75" xfId="1" applyNumberFormat="1" applyFont="1" applyFill="1" applyBorder="1" applyProtection="1">
      <protection hidden="1"/>
    </xf>
    <xf numFmtId="164" fontId="3" fillId="6" borderId="64" xfId="1" applyNumberFormat="1" applyFont="1" applyFill="1" applyBorder="1" applyProtection="1">
      <protection hidden="1"/>
    </xf>
    <xf numFmtId="164" fontId="3" fillId="6" borderId="83" xfId="1" applyNumberFormat="1" applyFont="1" applyFill="1" applyBorder="1" applyProtection="1">
      <protection hidden="1"/>
    </xf>
    <xf numFmtId="164" fontId="3" fillId="6" borderId="78" xfId="1" applyNumberFormat="1" applyFont="1" applyFill="1" applyBorder="1" applyProtection="1">
      <protection hidden="1"/>
    </xf>
    <xf numFmtId="164" fontId="3" fillId="6" borderId="79" xfId="1" applyNumberFormat="1" applyFont="1" applyFill="1" applyBorder="1" applyProtection="1">
      <protection hidden="1"/>
    </xf>
    <xf numFmtId="164" fontId="3" fillId="0" borderId="26" xfId="1" applyNumberFormat="1" applyFont="1" applyBorder="1" applyProtection="1">
      <protection hidden="1"/>
    </xf>
    <xf numFmtId="166" fontId="3" fillId="0" borderId="26" xfId="1" applyNumberFormat="1" applyFont="1" applyBorder="1" applyProtection="1">
      <protection hidden="1"/>
    </xf>
    <xf numFmtId="164" fontId="3" fillId="3" borderId="24" xfId="1" applyNumberFormat="1" applyFont="1" applyFill="1" applyBorder="1" applyProtection="1">
      <protection hidden="1"/>
    </xf>
    <xf numFmtId="166" fontId="3" fillId="3" borderId="96" xfId="1" applyNumberFormat="1" applyFont="1" applyFill="1" applyBorder="1" applyProtection="1">
      <protection hidden="1"/>
    </xf>
    <xf numFmtId="166" fontId="3" fillId="3" borderId="97" xfId="1" applyNumberFormat="1" applyFont="1" applyFill="1" applyBorder="1" applyProtection="1">
      <protection hidden="1"/>
    </xf>
    <xf numFmtId="166" fontId="3" fillId="0" borderId="75" xfId="1" applyNumberFormat="1" applyFont="1" applyFill="1" applyBorder="1" applyProtection="1">
      <protection hidden="1"/>
    </xf>
    <xf numFmtId="166" fontId="3" fillId="3" borderId="64" xfId="1" applyNumberFormat="1" applyFont="1" applyFill="1" applyBorder="1" applyProtection="1">
      <protection hidden="1"/>
    </xf>
    <xf numFmtId="166" fontId="3" fillId="3" borderId="117" xfId="1" applyNumberFormat="1" applyFont="1" applyFill="1" applyBorder="1" applyProtection="1">
      <protection hidden="1"/>
    </xf>
    <xf numFmtId="164" fontId="3" fillId="0" borderId="26" xfId="4" applyNumberFormat="1" applyFont="1" applyBorder="1" applyProtection="1">
      <protection hidden="1"/>
    </xf>
    <xf numFmtId="166" fontId="3" fillId="0" borderId="26" xfId="4" applyNumberFormat="1" applyFont="1" applyBorder="1" applyProtection="1">
      <protection hidden="1"/>
    </xf>
    <xf numFmtId="164" fontId="3" fillId="0" borderId="20" xfId="4" applyNumberFormat="1" applyFont="1" applyBorder="1" applyProtection="1">
      <protection hidden="1"/>
    </xf>
    <xf numFmtId="166" fontId="3" fillId="0" borderId="20" xfId="4" applyNumberFormat="1" applyFont="1" applyBorder="1" applyProtection="1">
      <protection hidden="1"/>
    </xf>
    <xf numFmtId="166" fontId="3" fillId="0" borderId="76" xfId="4" applyNumberFormat="1" applyFont="1" applyBorder="1" applyProtection="1">
      <protection hidden="1"/>
    </xf>
    <xf numFmtId="164" fontId="3" fillId="6" borderId="76" xfId="5" applyNumberFormat="1" applyFont="1" applyFill="1" applyBorder="1" applyProtection="1">
      <protection hidden="1"/>
    </xf>
    <xf numFmtId="166" fontId="3" fillId="6" borderId="6" xfId="5" applyNumberFormat="1" applyFont="1" applyFill="1" applyBorder="1" applyProtection="1">
      <protection hidden="1"/>
    </xf>
    <xf numFmtId="166" fontId="3" fillId="6" borderId="76" xfId="4" applyNumberFormat="1" applyFont="1" applyFill="1" applyBorder="1" applyProtection="1">
      <protection hidden="1"/>
    </xf>
    <xf numFmtId="166" fontId="3" fillId="0" borderId="20" xfId="5" applyNumberFormat="1" applyFont="1" applyBorder="1" applyProtection="1">
      <protection hidden="1"/>
    </xf>
    <xf numFmtId="166" fontId="3" fillId="0" borderId="26" xfId="5" applyNumberFormat="1" applyFont="1" applyBorder="1" applyProtection="1">
      <protection hidden="1"/>
    </xf>
    <xf numFmtId="1" fontId="8" fillId="0" borderId="137" xfId="8" applyNumberFormat="1" applyFont="1" applyBorder="1" applyAlignment="1" applyProtection="1">
      <alignment horizontal="center"/>
      <protection locked="0"/>
    </xf>
    <xf numFmtId="0" fontId="8" fillId="0" borderId="136" xfId="8" applyFont="1" applyBorder="1" applyProtection="1">
      <protection locked="0"/>
    </xf>
    <xf numFmtId="0" fontId="8" fillId="0" borderId="49" xfId="8" applyFont="1" applyBorder="1" applyAlignment="1" applyProtection="1">
      <alignment wrapText="1"/>
      <protection locked="0"/>
    </xf>
    <xf numFmtId="167" fontId="8" fillId="0" borderId="62" xfId="8" applyNumberFormat="1" applyFont="1" applyBorder="1" applyAlignment="1" applyProtection="1">
      <alignment horizontal="center"/>
      <protection locked="0"/>
    </xf>
    <xf numFmtId="166" fontId="8" fillId="0" borderId="62" xfId="8" applyNumberFormat="1" applyFont="1" applyBorder="1" applyAlignment="1" applyProtection="1">
      <alignment horizontal="center"/>
      <protection locked="0"/>
    </xf>
    <xf numFmtId="166" fontId="8" fillId="0" borderId="62" xfId="8" applyNumberFormat="1" applyFont="1" applyBorder="1" applyAlignment="1" applyProtection="1">
      <alignment horizontal="center" wrapText="1"/>
      <protection locked="0"/>
    </xf>
    <xf numFmtId="0" fontId="8" fillId="0" borderId="62" xfId="8" applyFont="1" applyBorder="1" applyAlignment="1" applyProtection="1">
      <alignment horizontal="center"/>
      <protection locked="0"/>
    </xf>
    <xf numFmtId="0" fontId="8" fillId="0" borderId="136" xfId="8" applyFont="1" applyBorder="1" applyAlignment="1" applyProtection="1">
      <alignment wrapText="1"/>
      <protection locked="0"/>
    </xf>
    <xf numFmtId="14" fontId="8" fillId="2" borderId="50" xfId="8" applyNumberFormat="1" applyFont="1" applyFill="1" applyBorder="1" applyAlignment="1" applyProtection="1">
      <alignment horizontal="center"/>
      <protection locked="0"/>
    </xf>
    <xf numFmtId="1" fontId="8" fillId="0" borderId="118" xfId="8" applyNumberFormat="1" applyFont="1" applyBorder="1" applyAlignment="1" applyProtection="1">
      <alignment horizontal="center"/>
      <protection locked="0"/>
    </xf>
    <xf numFmtId="0" fontId="8" fillId="0" borderId="60" xfId="8" applyFont="1" applyBorder="1" applyProtection="1">
      <protection locked="0"/>
    </xf>
    <xf numFmtId="0" fontId="8" fillId="0" borderId="62" xfId="8" applyFont="1" applyBorder="1" applyAlignment="1" applyProtection="1">
      <alignment wrapText="1"/>
      <protection locked="0"/>
    </xf>
    <xf numFmtId="167" fontId="8" fillId="0" borderId="60" xfId="0" applyNumberFormat="1" applyFont="1" applyBorder="1" applyAlignment="1" applyProtection="1">
      <alignment horizontal="center"/>
      <protection locked="0"/>
    </xf>
    <xf numFmtId="166" fontId="8" fillId="0" borderId="60" xfId="0" applyNumberFormat="1" applyFont="1" applyBorder="1" applyAlignment="1" applyProtection="1">
      <alignment horizontal="center"/>
      <protection locked="0"/>
    </xf>
    <xf numFmtId="167" fontId="8" fillId="0" borderId="60" xfId="8" applyNumberFormat="1" applyFont="1" applyBorder="1" applyAlignment="1" applyProtection="1">
      <alignment horizontal="center"/>
      <protection locked="0"/>
    </xf>
    <xf numFmtId="166" fontId="8" fillId="0" borderId="60" xfId="8" applyNumberFormat="1" applyFont="1" applyBorder="1" applyAlignment="1" applyProtection="1">
      <alignment horizontal="center"/>
      <protection locked="0"/>
    </xf>
    <xf numFmtId="0" fontId="8" fillId="0" borderId="60" xfId="8" applyFont="1" applyBorder="1" applyAlignment="1" applyProtection="1">
      <alignment wrapText="1"/>
      <protection locked="0"/>
    </xf>
    <xf numFmtId="0" fontId="8" fillId="0" borderId="60" xfId="8" applyFont="1" applyBorder="1" applyAlignment="1" applyProtection="1">
      <alignment horizontal="center"/>
      <protection locked="0"/>
    </xf>
    <xf numFmtId="1" fontId="8" fillId="0" borderId="139" xfId="8" applyNumberFormat="1" applyFont="1" applyBorder="1" applyAlignment="1" applyProtection="1">
      <alignment horizontal="center"/>
      <protection locked="0"/>
    </xf>
    <xf numFmtId="0" fontId="8" fillId="0" borderId="62" xfId="8" applyFont="1" applyBorder="1" applyProtection="1">
      <protection locked="0"/>
    </xf>
    <xf numFmtId="0" fontId="8" fillId="0" borderId="60" xfId="0" applyFont="1" applyBorder="1" applyAlignment="1" applyProtection="1">
      <alignment horizontal="center"/>
      <protection locked="0"/>
    </xf>
    <xf numFmtId="0" fontId="8" fillId="0" borderId="60" xfId="0" applyFont="1" applyBorder="1" applyAlignment="1" applyProtection="1">
      <alignment wrapText="1"/>
      <protection locked="0"/>
    </xf>
    <xf numFmtId="14" fontId="8" fillId="2" borderId="138" xfId="0" applyNumberFormat="1" applyFont="1" applyFill="1" applyBorder="1" applyAlignment="1" applyProtection="1">
      <alignment horizontal="center"/>
      <protection locked="0"/>
    </xf>
    <xf numFmtId="14" fontId="8" fillId="2" borderId="138" xfId="8" applyNumberFormat="1" applyFont="1" applyFill="1" applyBorder="1" applyAlignment="1" applyProtection="1">
      <alignment horizontal="center"/>
      <protection locked="0"/>
    </xf>
    <xf numFmtId="0" fontId="8" fillId="0" borderId="62" xfId="0" applyFont="1" applyBorder="1" applyAlignment="1" applyProtection="1">
      <alignment horizontal="center"/>
      <protection locked="0"/>
    </xf>
    <xf numFmtId="0" fontId="8" fillId="0" borderId="62" xfId="0" applyFont="1" applyBorder="1" applyAlignment="1" applyProtection="1">
      <alignment wrapText="1"/>
      <protection locked="0"/>
    </xf>
    <xf numFmtId="14" fontId="8" fillId="2" borderId="50" xfId="0" applyNumberFormat="1" applyFont="1" applyFill="1" applyBorder="1" applyAlignment="1" applyProtection="1">
      <alignment horizontal="center"/>
      <protection locked="0"/>
    </xf>
    <xf numFmtId="0" fontId="8" fillId="0" borderId="140" xfId="8" applyFont="1" applyBorder="1" applyProtection="1">
      <protection locked="0"/>
    </xf>
    <xf numFmtId="167" fontId="8" fillId="0" borderId="123" xfId="8" applyNumberFormat="1" applyFont="1" applyBorder="1" applyAlignment="1" applyProtection="1">
      <alignment horizontal="center"/>
      <protection locked="0"/>
    </xf>
    <xf numFmtId="166" fontId="8" fillId="0" borderId="123" xfId="8" applyNumberFormat="1" applyFont="1" applyBorder="1" applyAlignment="1" applyProtection="1">
      <alignment horizontal="center"/>
      <protection locked="0"/>
    </xf>
    <xf numFmtId="0" fontId="8" fillId="0" borderId="123" xfId="8" applyFont="1" applyBorder="1" applyAlignment="1" applyProtection="1">
      <alignment horizontal="center"/>
      <protection locked="0"/>
    </xf>
    <xf numFmtId="0" fontId="8" fillId="0" borderId="123" xfId="8" applyFont="1" applyBorder="1" applyAlignment="1" applyProtection="1">
      <alignment wrapText="1"/>
      <protection locked="0"/>
    </xf>
    <xf numFmtId="14" fontId="8" fillId="2" borderId="46" xfId="8" applyNumberFormat="1" applyFont="1" applyFill="1" applyBorder="1" applyAlignment="1" applyProtection="1">
      <alignment horizontal="center"/>
      <protection locked="0"/>
    </xf>
    <xf numFmtId="1" fontId="8" fillId="0" borderId="146" xfId="8" applyNumberFormat="1" applyFont="1" applyBorder="1" applyAlignment="1" applyProtection="1">
      <alignment horizontal="center"/>
      <protection locked="0"/>
    </xf>
    <xf numFmtId="0" fontId="8" fillId="0" borderId="141" xfId="8" applyFont="1" applyBorder="1" applyProtection="1">
      <protection locked="0"/>
    </xf>
    <xf numFmtId="0" fontId="8" fillId="0" borderId="61" xfId="8" applyFont="1" applyBorder="1" applyAlignment="1" applyProtection="1">
      <alignment wrapText="1"/>
      <protection locked="0"/>
    </xf>
    <xf numFmtId="167" fontId="8" fillId="0" borderId="61" xfId="0" applyNumberFormat="1" applyFont="1" applyBorder="1" applyAlignment="1" applyProtection="1">
      <alignment horizontal="center"/>
      <protection locked="0"/>
    </xf>
    <xf numFmtId="166" fontId="8" fillId="0" borderId="61" xfId="0" applyNumberFormat="1" applyFont="1" applyBorder="1" applyAlignment="1" applyProtection="1">
      <alignment horizontal="center"/>
      <protection locked="0"/>
    </xf>
    <xf numFmtId="166" fontId="8" fillId="0" borderId="61" xfId="8" applyNumberFormat="1" applyFont="1" applyBorder="1" applyAlignment="1" applyProtection="1">
      <alignment horizontal="center" wrapText="1"/>
      <protection locked="0"/>
    </xf>
    <xf numFmtId="0" fontId="8" fillId="0" borderId="61" xfId="0" applyFont="1" applyBorder="1" applyAlignment="1" applyProtection="1">
      <alignment horizontal="center"/>
      <protection locked="0"/>
    </xf>
    <xf numFmtId="0" fontId="8" fillId="0" borderId="61" xfId="0" applyFont="1" applyBorder="1" applyAlignment="1" applyProtection="1">
      <alignment wrapText="1"/>
      <protection locked="0"/>
    </xf>
    <xf numFmtId="14" fontId="8" fillId="2" borderId="142" xfId="0" applyNumberFormat="1" applyFont="1" applyFill="1" applyBorder="1" applyAlignment="1" applyProtection="1">
      <alignment horizontal="center"/>
      <protection locked="0"/>
    </xf>
    <xf numFmtId="164" fontId="8" fillId="0" borderId="62" xfId="8" applyNumberFormat="1" applyFont="1" applyBorder="1" applyAlignment="1" applyProtection="1">
      <alignment horizontal="center"/>
      <protection locked="0"/>
    </xf>
    <xf numFmtId="164" fontId="8" fillId="0" borderId="60" xfId="0" applyNumberFormat="1" applyFont="1" applyBorder="1" applyAlignment="1" applyProtection="1">
      <alignment horizontal="center"/>
      <protection locked="0"/>
    </xf>
    <xf numFmtId="164" fontId="8" fillId="0" borderId="60" xfId="8" applyNumberFormat="1" applyFont="1" applyBorder="1" applyAlignment="1" applyProtection="1">
      <alignment horizontal="center"/>
      <protection locked="0"/>
    </xf>
    <xf numFmtId="164" fontId="8" fillId="0" borderId="123" xfId="8" applyNumberFormat="1" applyFont="1" applyBorder="1" applyAlignment="1" applyProtection="1">
      <alignment horizontal="center"/>
      <protection locked="0"/>
    </xf>
    <xf numFmtId="164" fontId="8" fillId="0" borderId="61" xfId="0" applyNumberFormat="1" applyFont="1" applyBorder="1" applyAlignment="1" applyProtection="1">
      <alignment horizontal="center"/>
      <protection locked="0"/>
    </xf>
    <xf numFmtId="169" fontId="8" fillId="0" borderId="50" xfId="8" applyNumberFormat="1" applyFont="1" applyBorder="1" applyAlignment="1" applyProtection="1">
      <alignment horizontal="center"/>
      <protection locked="0"/>
    </xf>
    <xf numFmtId="1" fontId="8" fillId="0" borderId="47" xfId="8" applyNumberFormat="1" applyFont="1" applyBorder="1" applyAlignment="1" applyProtection="1">
      <alignment horizontal="center"/>
      <protection locked="0"/>
    </xf>
    <xf numFmtId="166" fontId="8" fillId="0" borderId="60" xfId="0" applyNumberFormat="1" applyFont="1" applyBorder="1" applyAlignment="1" applyProtection="1">
      <alignment horizontal="center" wrapText="1"/>
      <protection locked="0"/>
    </xf>
    <xf numFmtId="169" fontId="8" fillId="0" borderId="138" xfId="0" applyNumberFormat="1" applyFont="1" applyBorder="1" applyAlignment="1" applyProtection="1">
      <alignment horizontal="center"/>
      <protection locked="0"/>
    </xf>
    <xf numFmtId="166" fontId="8" fillId="0" borderId="60" xfId="8" applyNumberFormat="1" applyFont="1" applyBorder="1" applyAlignment="1" applyProtection="1">
      <alignment horizontal="center" wrapText="1"/>
      <protection locked="0"/>
    </xf>
    <xf numFmtId="169" fontId="8" fillId="0" borderId="138" xfId="8" applyNumberFormat="1" applyFont="1" applyBorder="1" applyAlignment="1" applyProtection="1">
      <alignment horizontal="center"/>
      <protection locked="0"/>
    </xf>
    <xf numFmtId="169" fontId="8" fillId="0" borderId="50" xfId="0" applyNumberFormat="1" applyFont="1" applyBorder="1" applyAlignment="1" applyProtection="1">
      <alignment horizontal="center"/>
      <protection locked="0"/>
    </xf>
    <xf numFmtId="169" fontId="8" fillId="0" borderId="148" xfId="8" applyNumberFormat="1" applyFont="1" applyBorder="1" applyAlignment="1" applyProtection="1">
      <alignment horizontal="center"/>
      <protection locked="0"/>
    </xf>
    <xf numFmtId="0" fontId="8" fillId="0" borderId="61" xfId="8" applyFont="1" applyBorder="1" applyProtection="1">
      <protection locked="0"/>
    </xf>
    <xf numFmtId="0" fontId="8" fillId="0" borderId="147" xfId="8" applyFont="1" applyBorder="1" applyAlignment="1" applyProtection="1">
      <alignment wrapText="1"/>
      <protection locked="0"/>
    </xf>
    <xf numFmtId="166" fontId="8" fillId="0" borderId="61" xfId="0" applyNumberFormat="1" applyFont="1" applyBorder="1" applyAlignment="1" applyProtection="1">
      <alignment horizontal="center" wrapText="1"/>
      <protection locked="0"/>
    </xf>
    <xf numFmtId="169" fontId="8" fillId="0" borderId="142" xfId="0" applyNumberFormat="1" applyFont="1" applyBorder="1" applyAlignment="1" applyProtection="1">
      <alignment horizontal="center"/>
      <protection locked="0"/>
    </xf>
    <xf numFmtId="1" fontId="8" fillId="0" borderId="137" xfId="8" applyNumberFormat="1" applyFont="1" applyBorder="1" applyAlignment="1" applyProtection="1">
      <alignment horizontal="left" wrapText="1"/>
      <protection locked="0"/>
    </xf>
    <xf numFmtId="1" fontId="8" fillId="0" borderId="149" xfId="8" applyNumberFormat="1" applyFont="1" applyBorder="1" applyAlignment="1" applyProtection="1">
      <alignment horizontal="left" wrapText="1"/>
      <protection locked="0"/>
    </xf>
    <xf numFmtId="0" fontId="8" fillId="0" borderId="149" xfId="8" applyFont="1" applyBorder="1" applyAlignment="1" applyProtection="1">
      <alignment wrapText="1"/>
      <protection locked="0"/>
    </xf>
    <xf numFmtId="166" fontId="8" fillId="0" borderId="62" xfId="8" applyNumberFormat="1" applyFont="1" applyBorder="1" applyAlignment="1" applyProtection="1">
      <alignment horizontal="right"/>
      <protection locked="0"/>
    </xf>
    <xf numFmtId="166" fontId="8" fillId="0" borderId="62" xfId="8" applyNumberFormat="1" applyFont="1" applyBorder="1" applyAlignment="1" applyProtection="1">
      <alignment horizontal="right" wrapText="1"/>
      <protection locked="0"/>
    </xf>
    <xf numFmtId="169" fontId="8" fillId="0" borderId="151" xfId="8" applyNumberFormat="1" applyFont="1" applyBorder="1" applyAlignment="1" applyProtection="1">
      <alignment horizontal="center"/>
      <protection locked="0"/>
    </xf>
    <xf numFmtId="1" fontId="8" fillId="0" borderId="139" xfId="8" applyNumberFormat="1" applyFont="1" applyBorder="1" applyAlignment="1" applyProtection="1">
      <alignment horizontal="left" wrapText="1"/>
      <protection locked="0"/>
    </xf>
    <xf numFmtId="1" fontId="8" fillId="0" borderId="60" xfId="8" applyNumberFormat="1" applyFont="1" applyBorder="1" applyAlignment="1" applyProtection="1">
      <alignment horizontal="left" wrapText="1"/>
      <protection locked="0"/>
    </xf>
    <xf numFmtId="166" fontId="8" fillId="0" borderId="60" xfId="0" applyNumberFormat="1" applyFont="1" applyBorder="1" applyAlignment="1" applyProtection="1">
      <alignment horizontal="right"/>
      <protection locked="0"/>
    </xf>
    <xf numFmtId="14" fontId="8" fillId="0" borderId="138" xfId="0" applyNumberFormat="1" applyFont="1" applyBorder="1" applyAlignment="1" applyProtection="1">
      <alignment horizontal="center"/>
      <protection locked="0"/>
    </xf>
    <xf numFmtId="1" fontId="8" fillId="0" borderId="47" xfId="8" applyNumberFormat="1" applyFont="1" applyBorder="1" applyAlignment="1" applyProtection="1">
      <alignment horizontal="left" wrapText="1"/>
      <protection locked="0"/>
    </xf>
    <xf numFmtId="1" fontId="8" fillId="0" borderId="49" xfId="8" applyNumberFormat="1" applyFont="1" applyBorder="1" applyAlignment="1" applyProtection="1">
      <alignment horizontal="left" wrapText="1"/>
      <protection locked="0"/>
    </xf>
    <xf numFmtId="166" fontId="8" fillId="0" borderId="60" xfId="8" applyNumberFormat="1" applyFont="1" applyBorder="1" applyAlignment="1" applyProtection="1">
      <alignment horizontal="right"/>
      <protection locked="0"/>
    </xf>
    <xf numFmtId="14" fontId="8" fillId="0" borderId="138" xfId="8" applyNumberFormat="1" applyFont="1" applyBorder="1" applyAlignment="1" applyProtection="1">
      <alignment horizontal="center"/>
      <protection locked="0"/>
    </xf>
    <xf numFmtId="167" fontId="8" fillId="0" borderId="62" xfId="0" applyNumberFormat="1" applyFont="1" applyBorder="1" applyAlignment="1" applyProtection="1">
      <alignment horizontal="center"/>
      <protection locked="0"/>
    </xf>
    <xf numFmtId="166" fontId="8" fillId="0" borderId="62" xfId="0" applyNumberFormat="1" applyFont="1" applyBorder="1" applyAlignment="1" applyProtection="1">
      <alignment horizontal="right"/>
      <protection locked="0"/>
    </xf>
    <xf numFmtId="14" fontId="8" fillId="0" borderId="50" xfId="0" applyNumberFormat="1" applyFont="1" applyBorder="1" applyAlignment="1" applyProtection="1">
      <alignment horizontal="center"/>
      <protection locked="0"/>
    </xf>
    <xf numFmtId="14" fontId="8" fillId="0" borderId="50" xfId="8" applyNumberFormat="1" applyFont="1" applyBorder="1" applyAlignment="1" applyProtection="1">
      <alignment horizontal="center"/>
      <protection locked="0"/>
    </xf>
    <xf numFmtId="1" fontId="8" fillId="0" borderId="150" xfId="8" applyNumberFormat="1" applyFont="1" applyBorder="1" applyAlignment="1" applyProtection="1">
      <alignment horizontal="left" wrapText="1"/>
      <protection locked="0"/>
    </xf>
    <xf numFmtId="1" fontId="8" fillId="0" borderId="94" xfId="8" applyNumberFormat="1" applyFont="1" applyBorder="1" applyAlignment="1" applyProtection="1">
      <alignment horizontal="left" wrapText="1"/>
      <protection locked="0"/>
    </xf>
    <xf numFmtId="1" fontId="8" fillId="0" borderId="61" xfId="8" applyNumberFormat="1" applyFont="1" applyBorder="1" applyAlignment="1" applyProtection="1">
      <alignment horizontal="left" wrapText="1"/>
      <protection locked="0"/>
    </xf>
    <xf numFmtId="0" fontId="8" fillId="0" borderId="91" xfId="8" applyFont="1" applyBorder="1" applyAlignment="1" applyProtection="1">
      <alignment wrapText="1"/>
      <protection locked="0"/>
    </xf>
    <xf numFmtId="166" fontId="8" fillId="0" borderId="61" xfId="0" applyNumberFormat="1" applyFont="1" applyBorder="1" applyAlignment="1" applyProtection="1">
      <alignment horizontal="right"/>
      <protection locked="0"/>
    </xf>
    <xf numFmtId="14" fontId="8" fillId="0" borderId="142" xfId="0" applyNumberFormat="1" applyFont="1" applyBorder="1" applyAlignment="1" applyProtection="1">
      <alignment horizontal="center"/>
      <protection locked="0"/>
    </xf>
    <xf numFmtId="164" fontId="8" fillId="0" borderId="62" xfId="0" applyNumberFormat="1" applyFont="1" applyBorder="1" applyAlignment="1" applyProtection="1">
      <alignment horizontal="center"/>
      <protection locked="0"/>
    </xf>
    <xf numFmtId="166" fontId="8" fillId="0" borderId="61" xfId="8" applyNumberFormat="1" applyFont="1" applyBorder="1" applyAlignment="1" applyProtection="1">
      <alignment horizontal="right" wrapText="1"/>
      <protection locked="0"/>
    </xf>
    <xf numFmtId="164" fontId="3" fillId="0" borderId="82" xfId="1" applyNumberFormat="1" applyFont="1" applyFill="1" applyBorder="1" applyProtection="1">
      <protection hidden="1"/>
    </xf>
    <xf numFmtId="164" fontId="3" fillId="3" borderId="86" xfId="5" applyNumberFormat="1" applyFont="1" applyFill="1" applyBorder="1" applyProtection="1">
      <protection hidden="1"/>
    </xf>
    <xf numFmtId="164" fontId="3" fillId="0" borderId="76" xfId="5" applyNumberFormat="1" applyFont="1" applyBorder="1" applyProtection="1">
      <protection hidden="1"/>
    </xf>
    <xf numFmtId="164" fontId="3" fillId="3" borderId="24" xfId="5" applyNumberFormat="1" applyFont="1" applyFill="1" applyBorder="1" applyProtection="1">
      <protection hidden="1"/>
    </xf>
    <xf numFmtId="166" fontId="3" fillId="3" borderId="71" xfId="4" applyNumberFormat="1" applyFont="1" applyFill="1" applyBorder="1" applyProtection="1">
      <protection hidden="1"/>
    </xf>
    <xf numFmtId="166" fontId="5" fillId="3" borderId="70" xfId="4" applyNumberFormat="1" applyFont="1" applyFill="1" applyBorder="1" applyProtection="1">
      <protection hidden="1"/>
    </xf>
    <xf numFmtId="166" fontId="5" fillId="3" borderId="70" xfId="0" applyNumberFormat="1" applyFont="1" applyFill="1" applyBorder="1" applyProtection="1">
      <protection hidden="1"/>
    </xf>
    <xf numFmtId="166" fontId="3" fillId="5" borderId="27" xfId="5" applyNumberFormat="1" applyFont="1" applyFill="1" applyBorder="1" applyProtection="1">
      <protection locked="0"/>
    </xf>
    <xf numFmtId="166" fontId="3" fillId="5" borderId="26" xfId="5" applyNumberFormat="1" applyFont="1" applyFill="1" applyBorder="1" applyProtection="1">
      <protection locked="0"/>
    </xf>
    <xf numFmtId="166" fontId="3" fillId="5" borderId="6" xfId="5" applyNumberFormat="1" applyFont="1" applyFill="1" applyBorder="1" applyProtection="1">
      <protection locked="0"/>
    </xf>
    <xf numFmtId="166" fontId="3" fillId="5" borderId="74" xfId="5" applyNumberFormat="1" applyFont="1" applyFill="1" applyBorder="1" applyProtection="1">
      <protection locked="0"/>
    </xf>
    <xf numFmtId="166" fontId="3" fillId="5" borderId="79" xfId="1" applyNumberFormat="1" applyFont="1" applyFill="1" applyBorder="1" applyProtection="1">
      <protection locked="0"/>
    </xf>
    <xf numFmtId="166" fontId="3" fillId="5" borderId="81" xfId="1" applyNumberFormat="1" applyFont="1" applyFill="1" applyBorder="1" applyProtection="1">
      <protection locked="0"/>
    </xf>
    <xf numFmtId="166" fontId="8" fillId="5" borderId="7" xfId="3" applyNumberFormat="1" applyFont="1" applyFill="1" applyBorder="1" applyProtection="1">
      <protection locked="0"/>
    </xf>
    <xf numFmtId="166" fontId="3" fillId="5" borderId="7" xfId="4" applyNumberFormat="1" applyFont="1" applyFill="1" applyBorder="1" applyProtection="1">
      <protection locked="0"/>
    </xf>
    <xf numFmtId="166" fontId="3" fillId="5" borderId="31" xfId="4" applyNumberFormat="1" applyFont="1" applyFill="1" applyBorder="1" applyProtection="1">
      <protection locked="0"/>
    </xf>
    <xf numFmtId="0" fontId="3" fillId="5" borderId="6" xfId="6" applyFont="1" applyFill="1" applyBorder="1" applyProtection="1">
      <protection locked="0"/>
    </xf>
    <xf numFmtId="166" fontId="3" fillId="5" borderId="6" xfId="6" applyNumberFormat="1" applyFont="1" applyFill="1" applyBorder="1" applyProtection="1">
      <protection locked="0"/>
    </xf>
    <xf numFmtId="0" fontId="5" fillId="3" borderId="31" xfId="6" applyFont="1" applyFill="1" applyBorder="1" applyAlignment="1" applyProtection="1">
      <alignment horizontal="left"/>
      <protection hidden="1"/>
    </xf>
    <xf numFmtId="0" fontId="6" fillId="3" borderId="31" xfId="6" applyFont="1" applyFill="1" applyBorder="1" applyProtection="1">
      <protection hidden="1"/>
    </xf>
    <xf numFmtId="166" fontId="5" fillId="3" borderId="64" xfId="6" applyNumberFormat="1" applyFont="1" applyFill="1" applyBorder="1" applyProtection="1">
      <protection hidden="1"/>
    </xf>
    <xf numFmtId="166" fontId="3" fillId="5" borderId="107" xfId="6" applyNumberFormat="1" applyFont="1" applyFill="1" applyBorder="1" applyProtection="1">
      <protection locked="0"/>
    </xf>
    <xf numFmtId="166" fontId="3" fillId="5" borderId="104" xfId="6" applyNumberFormat="1" applyFont="1" applyFill="1" applyBorder="1" applyProtection="1">
      <protection locked="0"/>
    </xf>
    <xf numFmtId="0" fontId="3" fillId="3" borderId="31" xfId="6" applyFont="1" applyFill="1" applyBorder="1" applyProtection="1">
      <protection hidden="1"/>
    </xf>
    <xf numFmtId="166" fontId="3" fillId="3" borderId="64" xfId="6" applyNumberFormat="1" applyFont="1" applyFill="1" applyBorder="1" applyProtection="1">
      <protection hidden="1"/>
    </xf>
    <xf numFmtId="0" fontId="3" fillId="0" borderId="31" xfId="6" applyFont="1" applyBorder="1" applyAlignment="1" applyProtection="1">
      <alignment horizontal="left"/>
      <protection hidden="1"/>
    </xf>
    <xf numFmtId="0" fontId="3" fillId="5" borderId="0" xfId="2" applyFont="1" applyFill="1" applyProtection="1">
      <protection hidden="1"/>
    </xf>
    <xf numFmtId="0" fontId="10" fillId="0" borderId="0" xfId="3" applyFont="1" applyAlignment="1" applyProtection="1">
      <alignment horizontal="center"/>
      <protection hidden="1"/>
    </xf>
    <xf numFmtId="0" fontId="10" fillId="0" borderId="0" xfId="0" applyFont="1" applyAlignment="1" applyProtection="1">
      <alignment horizontal="center"/>
      <protection hidden="1"/>
    </xf>
    <xf numFmtId="0" fontId="10" fillId="0" borderId="0" xfId="6" applyFont="1" applyAlignment="1" applyProtection="1">
      <alignment horizontal="center"/>
      <protection hidden="1"/>
    </xf>
    <xf numFmtId="0" fontId="10" fillId="0" borderId="0" xfId="7" applyFont="1" applyAlignment="1" applyProtection="1">
      <alignment horizontal="center"/>
      <protection hidden="1"/>
    </xf>
    <xf numFmtId="0" fontId="8" fillId="0" borderId="74" xfId="5" applyFont="1" applyBorder="1" applyAlignment="1" applyProtection="1">
      <alignment horizontal="left"/>
      <protection hidden="1"/>
    </xf>
    <xf numFmtId="0" fontId="3" fillId="0" borderId="80" xfId="5" applyFont="1" applyBorder="1" applyProtection="1">
      <protection hidden="1"/>
    </xf>
    <xf numFmtId="0" fontId="3" fillId="0" borderId="152" xfId="5" applyFont="1" applyBorder="1" applyProtection="1">
      <protection hidden="1"/>
    </xf>
    <xf numFmtId="0" fontId="8" fillId="0" borderId="11" xfId="5" applyFont="1" applyBorder="1" applyAlignment="1" applyProtection="1">
      <alignment horizontal="left" wrapText="1"/>
      <protection hidden="1"/>
    </xf>
    <xf numFmtId="0" fontId="8" fillId="0" borderId="33" xfId="5" applyFont="1" applyBorder="1" applyAlignment="1" applyProtection="1">
      <alignment horizontal="left" wrapText="1"/>
      <protection hidden="1"/>
    </xf>
    <xf numFmtId="166" fontId="3" fillId="5" borderId="24" xfId="5" applyNumberFormat="1" applyFont="1" applyFill="1" applyBorder="1" applyProtection="1">
      <protection locked="0"/>
    </xf>
    <xf numFmtId="164" fontId="3" fillId="6" borderId="152" xfId="1" applyNumberFormat="1" applyFont="1" applyFill="1" applyBorder="1" applyProtection="1">
      <protection hidden="1"/>
    </xf>
    <xf numFmtId="166" fontId="3" fillId="5" borderId="154" xfId="5" applyNumberFormat="1" applyFont="1" applyFill="1" applyBorder="1" applyProtection="1">
      <protection locked="0"/>
    </xf>
    <xf numFmtId="0" fontId="8" fillId="0" borderId="32" xfId="5" applyFont="1" applyBorder="1" applyAlignment="1" applyProtection="1">
      <alignment horizontal="left"/>
      <protection hidden="1"/>
    </xf>
    <xf numFmtId="0" fontId="8" fillId="0" borderId="16" xfId="5" applyFont="1" applyBorder="1" applyAlignment="1" applyProtection="1">
      <alignment horizontal="left" wrapText="1"/>
      <protection hidden="1"/>
    </xf>
    <xf numFmtId="0" fontId="8" fillId="0" borderId="153" xfId="5" applyFont="1" applyBorder="1" applyAlignment="1" applyProtection="1">
      <alignment horizontal="left" wrapText="1"/>
      <protection hidden="1"/>
    </xf>
    <xf numFmtId="166" fontId="3" fillId="5" borderId="17" xfId="5" applyNumberFormat="1" applyFont="1" applyFill="1" applyBorder="1" applyProtection="1">
      <protection locked="0"/>
    </xf>
    <xf numFmtId="0" fontId="8" fillId="0" borderId="155" xfId="5" applyFont="1" applyBorder="1" applyAlignment="1" applyProtection="1">
      <alignment horizontal="left" wrapText="1"/>
      <protection hidden="1"/>
    </xf>
    <xf numFmtId="166" fontId="3" fillId="5" borderId="156" xfId="5" applyNumberFormat="1" applyFont="1" applyFill="1" applyBorder="1" applyProtection="1">
      <protection locked="0"/>
    </xf>
    <xf numFmtId="166" fontId="3" fillId="0" borderId="64" xfId="6" applyNumberFormat="1" applyFont="1" applyBorder="1"/>
    <xf numFmtId="166" fontId="3" fillId="0" borderId="104" xfId="6" applyNumberFormat="1" applyFont="1" applyBorder="1"/>
    <xf numFmtId="164" fontId="3" fillId="0" borderId="79" xfId="5" applyNumberFormat="1" applyFont="1" applyBorder="1" applyProtection="1">
      <protection hidden="1"/>
    </xf>
    <xf numFmtId="166" fontId="3" fillId="0" borderId="6" xfId="5" applyNumberFormat="1" applyFont="1" applyBorder="1" applyProtection="1">
      <protection hidden="1"/>
    </xf>
    <xf numFmtId="0" fontId="3" fillId="0" borderId="7" xfId="2" applyFont="1" applyBorder="1" applyAlignment="1" applyProtection="1">
      <alignment horizontal="center"/>
      <protection locked="0"/>
    </xf>
    <xf numFmtId="14" fontId="3" fillId="5" borderId="7" xfId="2" applyNumberFormat="1" applyFont="1" applyFill="1" applyBorder="1" applyAlignment="1" applyProtection="1">
      <alignment horizontal="center"/>
      <protection locked="0"/>
    </xf>
    <xf numFmtId="0" fontId="3" fillId="5" borderId="7" xfId="2" applyFont="1" applyFill="1" applyBorder="1" applyAlignment="1" applyProtection="1">
      <alignment horizontal="center"/>
      <protection locked="0"/>
    </xf>
    <xf numFmtId="0" fontId="3" fillId="2" borderId="0" xfId="2" applyFont="1" applyFill="1" applyAlignment="1" applyProtection="1">
      <alignment horizontal="center" vertical="center" wrapText="1"/>
      <protection hidden="1"/>
    </xf>
    <xf numFmtId="0" fontId="3" fillId="5" borderId="7" xfId="2" applyFont="1" applyFill="1" applyBorder="1" applyAlignment="1" applyProtection="1">
      <alignment horizontal="left"/>
      <protection locked="0"/>
    </xf>
    <xf numFmtId="0" fontId="3" fillId="5" borderId="6" xfId="2" applyFont="1" applyFill="1" applyBorder="1" applyAlignment="1" applyProtection="1">
      <alignment horizontal="center"/>
      <protection locked="0"/>
    </xf>
    <xf numFmtId="0" fontId="4" fillId="0" borderId="0" xfId="2" applyFont="1" applyAlignment="1" applyProtection="1">
      <alignment horizontal="center" vertical="center" wrapText="1"/>
      <protection hidden="1"/>
    </xf>
    <xf numFmtId="0" fontId="4" fillId="0" borderId="0" xfId="2" applyFont="1" applyAlignment="1" applyProtection="1">
      <alignment horizontal="center" vertical="center"/>
      <protection hidden="1"/>
    </xf>
    <xf numFmtId="0" fontId="8" fillId="0" borderId="13" xfId="2" applyFont="1" applyBorder="1" applyAlignment="1" applyProtection="1">
      <alignment horizontal="left" vertical="center" wrapText="1"/>
      <protection hidden="1"/>
    </xf>
    <xf numFmtId="0" fontId="8" fillId="0" borderId="14" xfId="2" applyFont="1" applyBorder="1" applyAlignment="1" applyProtection="1">
      <alignment horizontal="left" vertical="center" wrapText="1"/>
      <protection hidden="1"/>
    </xf>
    <xf numFmtId="0" fontId="8" fillId="0" borderId="15" xfId="2" applyFont="1" applyBorder="1" applyAlignment="1" applyProtection="1">
      <alignment horizontal="left" vertical="center" wrapText="1"/>
      <protection hidden="1"/>
    </xf>
    <xf numFmtId="0" fontId="8" fillId="0" borderId="4" xfId="2" applyFont="1" applyBorder="1" applyAlignment="1" applyProtection="1">
      <alignment horizontal="left" vertical="center" wrapText="1"/>
      <protection hidden="1"/>
    </xf>
    <xf numFmtId="0" fontId="8" fillId="0" borderId="0" xfId="2" applyFont="1" applyAlignment="1" applyProtection="1">
      <alignment horizontal="left" vertical="center" wrapText="1"/>
      <protection hidden="1"/>
    </xf>
    <xf numFmtId="0" fontId="8" fillId="0" borderId="5" xfId="2" applyFont="1" applyBorder="1" applyAlignment="1" applyProtection="1">
      <alignment horizontal="left" vertical="center" wrapText="1"/>
      <protection hidden="1"/>
    </xf>
    <xf numFmtId="0" fontId="8" fillId="0" borderId="118" xfId="2" applyFont="1" applyBorder="1" applyAlignment="1" applyProtection="1">
      <alignment horizontal="left" vertical="center" wrapText="1"/>
      <protection hidden="1"/>
    </xf>
    <xf numFmtId="0" fontId="8" fillId="0" borderId="7" xfId="2" applyFont="1" applyBorder="1" applyAlignment="1" applyProtection="1">
      <alignment horizontal="left" vertical="center" wrapText="1"/>
      <protection hidden="1"/>
    </xf>
    <xf numFmtId="0" fontId="8" fillId="0" borderId="148" xfId="2" applyFont="1" applyBorder="1" applyAlignment="1" applyProtection="1">
      <alignment horizontal="left" vertical="center" wrapText="1"/>
      <protection hidden="1"/>
    </xf>
    <xf numFmtId="0" fontId="3" fillId="0" borderId="0" xfId="2" applyFont="1" applyAlignment="1" applyProtection="1">
      <alignment horizontal="left" wrapText="1"/>
      <protection hidden="1"/>
    </xf>
    <xf numFmtId="0" fontId="3" fillId="0" borderId="0" xfId="2" applyFont="1" applyAlignment="1" applyProtection="1">
      <alignment horizontal="left"/>
      <protection hidden="1"/>
    </xf>
    <xf numFmtId="0" fontId="3" fillId="5" borderId="7" xfId="2" applyFont="1" applyFill="1" applyBorder="1" applyProtection="1">
      <protection locked="0"/>
    </xf>
    <xf numFmtId="0" fontId="3" fillId="5" borderId="6" xfId="2" applyFont="1" applyFill="1" applyBorder="1" applyProtection="1">
      <protection locked="0"/>
    </xf>
    <xf numFmtId="165" fontId="3" fillId="5" borderId="7" xfId="2" applyNumberFormat="1" applyFont="1" applyFill="1" applyBorder="1" applyProtection="1">
      <protection locked="0"/>
    </xf>
    <xf numFmtId="0" fontId="12" fillId="0" borderId="0" xfId="3" applyFont="1" applyAlignment="1" applyProtection="1">
      <alignment horizontal="left"/>
      <protection hidden="1"/>
    </xf>
    <xf numFmtId="0" fontId="4" fillId="0" borderId="0" xfId="3" applyFont="1" applyAlignment="1" applyProtection="1">
      <alignment horizontal="center" vertical="center" wrapText="1"/>
      <protection hidden="1"/>
    </xf>
    <xf numFmtId="0" fontId="4" fillId="0" borderId="0" xfId="3" applyFont="1" applyAlignment="1" applyProtection="1">
      <alignment horizontal="center" vertical="center"/>
      <protection hidden="1"/>
    </xf>
    <xf numFmtId="0" fontId="8" fillId="5" borderId="7" xfId="3" applyFont="1" applyFill="1" applyBorder="1" applyAlignment="1" applyProtection="1">
      <alignment horizontal="center"/>
      <protection locked="0"/>
    </xf>
    <xf numFmtId="0" fontId="8" fillId="5" borderId="63" xfId="3" applyFont="1" applyFill="1" applyBorder="1" applyAlignment="1" applyProtection="1">
      <alignment horizontal="center"/>
      <protection locked="0"/>
    </xf>
    <xf numFmtId="0" fontId="4" fillId="0" borderId="34" xfId="3" applyFont="1" applyBorder="1" applyAlignment="1" applyProtection="1">
      <alignment horizontal="left"/>
      <protection hidden="1"/>
    </xf>
    <xf numFmtId="0" fontId="4" fillId="0" borderId="19" xfId="3" applyFont="1" applyBorder="1" applyAlignment="1" applyProtection="1">
      <alignment horizontal="left"/>
      <protection hidden="1"/>
    </xf>
    <xf numFmtId="164" fontId="3" fillId="6" borderId="77" xfId="1" applyNumberFormat="1" applyFont="1" applyFill="1" applyBorder="1" applyAlignment="1" applyProtection="1">
      <alignment horizontal="center"/>
      <protection hidden="1"/>
    </xf>
    <xf numFmtId="164" fontId="3" fillId="6" borderId="83" xfId="1" applyNumberFormat="1" applyFont="1" applyFill="1" applyBorder="1" applyAlignment="1" applyProtection="1">
      <alignment horizontal="center"/>
      <protection hidden="1"/>
    </xf>
    <xf numFmtId="166" fontId="3" fillId="0" borderId="80" xfId="1" applyNumberFormat="1" applyFont="1" applyBorder="1" applyAlignment="1" applyProtection="1">
      <alignment horizontal="right"/>
      <protection hidden="1"/>
    </xf>
    <xf numFmtId="166" fontId="3" fillId="0" borderId="83" xfId="1" applyNumberFormat="1" applyFont="1" applyBorder="1" applyAlignment="1" applyProtection="1">
      <alignment horizontal="right"/>
      <protection hidden="1"/>
    </xf>
    <xf numFmtId="0" fontId="5" fillId="0" borderId="113" xfId="3" applyFont="1" applyBorder="1" applyAlignment="1" applyProtection="1">
      <alignment horizontal="left"/>
      <protection hidden="1"/>
    </xf>
    <xf numFmtId="0" fontId="5" fillId="0" borderId="101" xfId="3" applyFont="1" applyBorder="1" applyAlignment="1" applyProtection="1">
      <alignment horizontal="left"/>
      <protection hidden="1"/>
    </xf>
    <xf numFmtId="0" fontId="5" fillId="0" borderId="114" xfId="3" applyFont="1" applyBorder="1" applyAlignment="1" applyProtection="1">
      <alignment horizontal="left"/>
      <protection hidden="1"/>
    </xf>
    <xf numFmtId="0" fontId="5" fillId="0" borderId="3" xfId="3" applyFont="1" applyBorder="1" applyAlignment="1" applyProtection="1">
      <alignment horizontal="left"/>
      <protection hidden="1"/>
    </xf>
    <xf numFmtId="0" fontId="5" fillId="0" borderId="18" xfId="3" applyFont="1" applyBorder="1" applyAlignment="1" applyProtection="1">
      <alignment horizontal="left"/>
      <protection hidden="1"/>
    </xf>
    <xf numFmtId="0" fontId="5" fillId="0" borderId="115" xfId="3" applyFont="1" applyBorder="1" applyAlignment="1" applyProtection="1">
      <alignment horizontal="left"/>
      <protection hidden="1"/>
    </xf>
    <xf numFmtId="0" fontId="10" fillId="0" borderId="7" xfId="3" applyFont="1" applyBorder="1" applyAlignment="1" applyProtection="1">
      <alignment horizontal="left"/>
      <protection hidden="1"/>
    </xf>
    <xf numFmtId="0" fontId="3" fillId="5" borderId="7" xfId="4" applyFont="1" applyFill="1" applyBorder="1" applyAlignment="1" applyProtection="1">
      <alignment horizontal="center"/>
      <protection locked="0"/>
    </xf>
    <xf numFmtId="0" fontId="3" fillId="5" borderId="63" xfId="4" applyFont="1" applyFill="1" applyBorder="1" applyAlignment="1" applyProtection="1">
      <alignment horizontal="center"/>
      <protection locked="0"/>
    </xf>
    <xf numFmtId="0" fontId="12" fillId="0" borderId="0" xfId="4" applyFont="1" applyAlignment="1" applyProtection="1">
      <alignment horizontal="left"/>
      <protection hidden="1"/>
    </xf>
    <xf numFmtId="0" fontId="4" fillId="0" borderId="0" xfId="4" applyFont="1" applyAlignment="1" applyProtection="1">
      <alignment horizontal="center" vertical="center" wrapText="1"/>
      <protection hidden="1"/>
    </xf>
    <xf numFmtId="0" fontId="4" fillId="0" borderId="0" xfId="4" applyFont="1" applyAlignment="1" applyProtection="1">
      <alignment horizontal="center" vertical="center"/>
      <protection hidden="1"/>
    </xf>
    <xf numFmtId="0" fontId="4" fillId="0" borderId="34" xfId="4" applyFont="1" applyBorder="1" applyAlignment="1" applyProtection="1">
      <alignment horizontal="left"/>
      <protection hidden="1"/>
    </xf>
    <xf numFmtId="0" fontId="4" fillId="0" borderId="19" xfId="4" applyFont="1" applyBorder="1" applyAlignment="1" applyProtection="1">
      <alignment horizontal="left"/>
      <protection hidden="1"/>
    </xf>
    <xf numFmtId="164" fontId="3" fillId="6" borderId="84" xfId="1" applyNumberFormat="1" applyFont="1" applyFill="1" applyBorder="1" applyAlignment="1" applyProtection="1">
      <alignment horizontal="center"/>
      <protection hidden="1"/>
    </xf>
    <xf numFmtId="164" fontId="3" fillId="6" borderId="85" xfId="1" applyNumberFormat="1" applyFont="1" applyFill="1" applyBorder="1" applyAlignment="1" applyProtection="1">
      <alignment horizontal="center"/>
      <protection hidden="1"/>
    </xf>
    <xf numFmtId="166" fontId="3" fillId="0" borderId="83" xfId="4" applyNumberFormat="1" applyFont="1" applyBorder="1" applyAlignment="1" applyProtection="1">
      <alignment horizontal="right"/>
      <protection hidden="1"/>
    </xf>
    <xf numFmtId="166" fontId="3" fillId="0" borderId="81" xfId="4" applyNumberFormat="1" applyFont="1" applyBorder="1" applyAlignment="1" applyProtection="1">
      <alignment horizontal="right"/>
      <protection hidden="1"/>
    </xf>
    <xf numFmtId="0" fontId="5" fillId="0" borderId="69" xfId="4" applyFont="1" applyBorder="1" applyAlignment="1" applyProtection="1">
      <alignment horizontal="left"/>
      <protection hidden="1"/>
    </xf>
    <xf numFmtId="0" fontId="5" fillId="0" borderId="71" xfId="4" applyFont="1" applyBorder="1" applyAlignment="1" applyProtection="1">
      <alignment horizontal="left"/>
      <protection hidden="1"/>
    </xf>
    <xf numFmtId="0" fontId="5" fillId="0" borderId="70" xfId="4" applyFont="1" applyBorder="1" applyAlignment="1" applyProtection="1">
      <alignment horizontal="left"/>
      <protection hidden="1"/>
    </xf>
    <xf numFmtId="0" fontId="5" fillId="0" borderId="114" xfId="4" applyFont="1" applyBorder="1" applyAlignment="1" applyProtection="1">
      <alignment horizontal="left"/>
      <protection hidden="1"/>
    </xf>
    <xf numFmtId="0" fontId="5" fillId="0" borderId="3" xfId="4" applyFont="1" applyBorder="1" applyAlignment="1" applyProtection="1">
      <alignment horizontal="left"/>
      <protection hidden="1"/>
    </xf>
    <xf numFmtId="0" fontId="5" fillId="0" borderId="18" xfId="4" applyFont="1" applyBorder="1" applyAlignment="1" applyProtection="1">
      <alignment horizontal="left"/>
      <protection hidden="1"/>
    </xf>
    <xf numFmtId="0" fontId="5" fillId="0" borderId="115" xfId="4" applyFont="1" applyBorder="1" applyAlignment="1" applyProtection="1">
      <alignment horizontal="left"/>
      <protection hidden="1"/>
    </xf>
    <xf numFmtId="0" fontId="10" fillId="0" borderId="7" xfId="4" applyFont="1" applyBorder="1" applyAlignment="1" applyProtection="1">
      <alignment horizontal="left"/>
      <protection hidden="1"/>
    </xf>
    <xf numFmtId="0" fontId="5" fillId="3" borderId="69" xfId="4" applyFont="1" applyFill="1" applyBorder="1" applyAlignment="1" applyProtection="1">
      <alignment horizontal="left"/>
      <protection hidden="1"/>
    </xf>
    <xf numFmtId="0" fontId="5" fillId="3" borderId="71" xfId="4" applyFont="1" applyFill="1" applyBorder="1" applyAlignment="1" applyProtection="1">
      <alignment horizontal="left"/>
      <protection hidden="1"/>
    </xf>
    <xf numFmtId="0" fontId="4" fillId="0" borderId="0" xfId="5" applyFont="1" applyAlignment="1" applyProtection="1">
      <alignment horizontal="center" vertical="center"/>
      <protection hidden="1"/>
    </xf>
    <xf numFmtId="0" fontId="5" fillId="0" borderId="0" xfId="5" applyFont="1" applyAlignment="1" applyProtection="1">
      <alignment horizontal="left" wrapText="1"/>
      <protection hidden="1"/>
    </xf>
    <xf numFmtId="0" fontId="6" fillId="0" borderId="0" xfId="0" applyFont="1" applyProtection="1">
      <protection hidden="1"/>
    </xf>
    <xf numFmtId="164" fontId="3" fillId="6" borderId="78" xfId="1" applyNumberFormat="1" applyFont="1" applyFill="1" applyBorder="1" applyAlignment="1" applyProtection="1">
      <alignment horizontal="center"/>
      <protection hidden="1"/>
    </xf>
    <xf numFmtId="166" fontId="3" fillId="3" borderId="98" xfId="5" applyNumberFormat="1" applyFont="1" applyFill="1" applyBorder="1" applyAlignment="1" applyProtection="1">
      <alignment horizontal="right"/>
      <protection hidden="1"/>
    </xf>
    <xf numFmtId="166" fontId="3" fillId="3" borderId="99" xfId="5" applyNumberFormat="1" applyFont="1" applyFill="1" applyBorder="1" applyAlignment="1" applyProtection="1">
      <alignment horizontal="right"/>
      <protection hidden="1"/>
    </xf>
    <xf numFmtId="166" fontId="3" fillId="3" borderId="86" xfId="5" applyNumberFormat="1" applyFont="1" applyFill="1" applyBorder="1" applyAlignment="1" applyProtection="1">
      <alignment horizontal="right"/>
      <protection hidden="1"/>
    </xf>
    <xf numFmtId="166" fontId="3" fillId="3" borderId="78" xfId="5" applyNumberFormat="1" applyFont="1" applyFill="1" applyBorder="1" applyAlignment="1" applyProtection="1">
      <alignment horizontal="right"/>
      <protection hidden="1"/>
    </xf>
    <xf numFmtId="164" fontId="3" fillId="3" borderId="100" xfId="5" applyNumberFormat="1" applyFont="1" applyFill="1" applyBorder="1" applyAlignment="1" applyProtection="1">
      <alignment horizontal="right"/>
      <protection hidden="1"/>
    </xf>
    <xf numFmtId="164" fontId="3" fillId="3" borderId="24" xfId="5" applyNumberFormat="1" applyFont="1" applyFill="1" applyBorder="1" applyAlignment="1" applyProtection="1">
      <alignment horizontal="right"/>
      <protection hidden="1"/>
    </xf>
    <xf numFmtId="0" fontId="5" fillId="3" borderId="30" xfId="5" applyFont="1" applyFill="1" applyBorder="1" applyAlignment="1" applyProtection="1">
      <alignment horizontal="left" wrapText="1"/>
      <protection hidden="1"/>
    </xf>
    <xf numFmtId="0" fontId="5" fillId="3" borderId="31" xfId="5" applyFont="1" applyFill="1" applyBorder="1" applyAlignment="1" applyProtection="1">
      <alignment horizontal="left" wrapText="1"/>
      <protection hidden="1"/>
    </xf>
    <xf numFmtId="0" fontId="8" fillId="0" borderId="77" xfId="5" applyFont="1" applyBorder="1" applyAlignment="1" applyProtection="1">
      <alignment horizontal="left" wrapText="1"/>
      <protection hidden="1"/>
    </xf>
    <xf numFmtId="0" fontId="8" fillId="0" borderId="81" xfId="5" applyFont="1" applyBorder="1" applyAlignment="1" applyProtection="1">
      <alignment horizontal="left"/>
      <protection hidden="1"/>
    </xf>
    <xf numFmtId="166" fontId="3" fillId="0" borderId="77" xfId="5" applyNumberFormat="1" applyFont="1" applyBorder="1" applyAlignment="1" applyProtection="1">
      <alignment horizontal="right"/>
      <protection hidden="1"/>
    </xf>
    <xf numFmtId="166" fontId="3" fillId="0" borderId="78" xfId="5" applyNumberFormat="1" applyFont="1" applyBorder="1" applyAlignment="1" applyProtection="1">
      <alignment horizontal="right"/>
      <protection hidden="1"/>
    </xf>
    <xf numFmtId="0" fontId="5" fillId="0" borderId="69" xfId="3" applyFont="1" applyBorder="1" applyAlignment="1" applyProtection="1">
      <alignment horizontal="left" vertical="center"/>
      <protection hidden="1"/>
    </xf>
    <xf numFmtId="0" fontId="5" fillId="0" borderId="71" xfId="3" applyFont="1" applyBorder="1" applyAlignment="1" applyProtection="1">
      <alignment horizontal="left" vertical="center"/>
      <protection hidden="1"/>
    </xf>
    <xf numFmtId="0" fontId="5" fillId="0" borderId="70" xfId="3" applyFont="1" applyBorder="1" applyAlignment="1" applyProtection="1">
      <alignment horizontal="left" vertical="center"/>
      <protection hidden="1"/>
    </xf>
    <xf numFmtId="0" fontId="10" fillId="0" borderId="7" xfId="0" applyFont="1" applyBorder="1" applyAlignment="1" applyProtection="1">
      <alignment horizontal="left"/>
      <protection hidden="1"/>
    </xf>
    <xf numFmtId="0" fontId="8" fillId="0" borderId="77" xfId="5" applyFont="1" applyBorder="1" applyAlignment="1" applyProtection="1">
      <alignment horizontal="left" vertical="center" wrapText="1"/>
      <protection hidden="1"/>
    </xf>
    <xf numFmtId="0" fontId="8" fillId="0" borderId="152" xfId="5" applyFont="1" applyBorder="1" applyAlignment="1" applyProtection="1">
      <alignment horizontal="left" vertical="center"/>
      <protection hidden="1"/>
    </xf>
    <xf numFmtId="164" fontId="3" fillId="6" borderId="152" xfId="1" applyNumberFormat="1" applyFont="1" applyFill="1" applyBorder="1" applyAlignment="1" applyProtection="1">
      <alignment horizontal="center"/>
      <protection hidden="1"/>
    </xf>
    <xf numFmtId="166" fontId="3" fillId="0" borderId="152" xfId="5" applyNumberFormat="1" applyFont="1" applyBorder="1" applyAlignment="1" applyProtection="1">
      <alignment horizontal="right"/>
      <protection hidden="1"/>
    </xf>
    <xf numFmtId="0" fontId="5" fillId="0" borderId="0" xfId="4" applyFont="1" applyAlignment="1" applyProtection="1">
      <alignment horizontal="center" vertical="center"/>
      <protection hidden="1"/>
    </xf>
    <xf numFmtId="0" fontId="5" fillId="0" borderId="102" xfId="5" applyFont="1" applyBorder="1" applyAlignment="1" applyProtection="1">
      <alignment horizontal="left"/>
      <protection hidden="1"/>
    </xf>
    <xf numFmtId="0" fontId="5" fillId="0" borderId="9" xfId="5" applyFont="1" applyBorder="1" applyAlignment="1" applyProtection="1">
      <alignment horizontal="left"/>
      <protection hidden="1"/>
    </xf>
    <xf numFmtId="0" fontId="5" fillId="0" borderId="10" xfId="5" applyFont="1" applyBorder="1" applyAlignment="1" applyProtection="1">
      <alignment horizontal="left"/>
      <protection hidden="1"/>
    </xf>
    <xf numFmtId="0" fontId="12" fillId="0" borderId="0" xfId="5" applyFont="1" applyAlignment="1" applyProtection="1">
      <alignment horizontal="left"/>
      <protection hidden="1"/>
    </xf>
    <xf numFmtId="0" fontId="3" fillId="5" borderId="7" xfId="4" applyFont="1" applyFill="1" applyBorder="1" applyAlignment="1" applyProtection="1">
      <alignment horizontal="left"/>
      <protection locked="0"/>
    </xf>
    <xf numFmtId="0" fontId="3" fillId="5" borderId="63" xfId="4" applyFont="1" applyFill="1" applyBorder="1" applyProtection="1">
      <protection locked="0"/>
    </xf>
    <xf numFmtId="0" fontId="5" fillId="3" borderId="69" xfId="0" applyFont="1" applyFill="1" applyBorder="1" applyAlignment="1" applyProtection="1">
      <alignment horizontal="left"/>
      <protection hidden="1"/>
    </xf>
    <xf numFmtId="0" fontId="5" fillId="3" borderId="71" xfId="0" applyFont="1" applyFill="1" applyBorder="1" applyAlignment="1" applyProtection="1">
      <alignment horizontal="left"/>
      <protection hidden="1"/>
    </xf>
    <xf numFmtId="0" fontId="5" fillId="0" borderId="0" xfId="4" applyFont="1" applyAlignment="1" applyProtection="1">
      <alignment horizontal="left" vertical="top" wrapText="1"/>
      <protection hidden="1"/>
    </xf>
    <xf numFmtId="0" fontId="9" fillId="0" borderId="0" xfId="6" applyFont="1" applyAlignment="1" applyProtection="1">
      <alignment wrapText="1"/>
      <protection hidden="1"/>
    </xf>
    <xf numFmtId="0" fontId="10" fillId="0" borderId="7" xfId="6" applyFont="1" applyBorder="1" applyAlignment="1" applyProtection="1">
      <alignment horizontal="left"/>
      <protection hidden="1"/>
    </xf>
    <xf numFmtId="0" fontId="14" fillId="0" borderId="7" xfId="0" applyFont="1" applyBorder="1" applyAlignment="1" applyProtection="1">
      <alignment horizontal="left"/>
      <protection hidden="1"/>
    </xf>
    <xf numFmtId="0" fontId="4" fillId="0" borderId="0" xfId="6" applyFont="1" applyAlignment="1" applyProtection="1">
      <alignment horizontal="center" vertical="center"/>
      <protection hidden="1"/>
    </xf>
    <xf numFmtId="0" fontId="3" fillId="0" borderId="105" xfId="6" applyFont="1" applyBorder="1" applyAlignment="1" applyProtection="1">
      <alignment horizontal="left"/>
      <protection hidden="1"/>
    </xf>
    <xf numFmtId="0" fontId="3" fillId="0" borderId="71" xfId="6" applyFont="1" applyBorder="1" applyAlignment="1" applyProtection="1">
      <alignment horizontal="left"/>
      <protection hidden="1"/>
    </xf>
    <xf numFmtId="0" fontId="3" fillId="0" borderId="106" xfId="6" applyFont="1" applyBorder="1" applyAlignment="1" applyProtection="1">
      <alignment horizontal="left"/>
      <protection hidden="1"/>
    </xf>
    <xf numFmtId="0" fontId="3" fillId="0" borderId="102" xfId="6" applyFont="1" applyBorder="1" applyAlignment="1" applyProtection="1">
      <alignment horizontal="left"/>
      <protection hidden="1"/>
    </xf>
    <xf numFmtId="0" fontId="3" fillId="0" borderId="9" xfId="6" applyFont="1" applyBorder="1" applyAlignment="1" applyProtection="1">
      <alignment horizontal="left"/>
      <protection hidden="1"/>
    </xf>
    <xf numFmtId="0" fontId="3" fillId="0" borderId="103" xfId="6" applyFont="1" applyBorder="1" applyAlignment="1" applyProtection="1">
      <alignment horizontal="left"/>
      <protection hidden="1"/>
    </xf>
    <xf numFmtId="0" fontId="4" fillId="0" borderId="0" xfId="7" applyFont="1" applyAlignment="1" applyProtection="1">
      <alignment horizontal="center" vertical="center" wrapText="1"/>
      <protection hidden="1"/>
    </xf>
    <xf numFmtId="0" fontId="11" fillId="2" borderId="128" xfId="7" applyFont="1" applyFill="1" applyBorder="1" applyAlignment="1" applyProtection="1">
      <alignment horizontal="left"/>
      <protection hidden="1"/>
    </xf>
    <xf numFmtId="0" fontId="11" fillId="2" borderId="41" xfId="7" applyFont="1" applyFill="1" applyBorder="1" applyAlignment="1" applyProtection="1">
      <alignment horizontal="left"/>
      <protection hidden="1"/>
    </xf>
    <xf numFmtId="0" fontId="6" fillId="0" borderId="127" xfId="7" applyFont="1" applyBorder="1" applyAlignment="1" applyProtection="1">
      <alignment horizontal="left"/>
      <protection hidden="1"/>
    </xf>
    <xf numFmtId="0" fontId="6" fillId="0" borderId="37" xfId="7" applyFont="1" applyBorder="1" applyAlignment="1" applyProtection="1">
      <alignment horizontal="left"/>
      <protection hidden="1"/>
    </xf>
    <xf numFmtId="0" fontId="11" fillId="0" borderId="128" xfId="7" applyFont="1" applyBorder="1" applyAlignment="1" applyProtection="1">
      <alignment horizontal="left"/>
      <protection hidden="1"/>
    </xf>
    <xf numFmtId="0" fontId="11" fillId="0" borderId="41" xfId="7" applyFont="1" applyBorder="1" applyAlignment="1" applyProtection="1">
      <alignment horizontal="left"/>
      <protection hidden="1"/>
    </xf>
    <xf numFmtId="0" fontId="11" fillId="0" borderId="129" xfId="7" applyFont="1" applyBorder="1" applyAlignment="1" applyProtection="1">
      <alignment horizontal="left"/>
      <protection hidden="1"/>
    </xf>
    <xf numFmtId="0" fontId="11" fillId="0" borderId="39" xfId="7" applyFont="1" applyBorder="1" applyAlignment="1" applyProtection="1">
      <alignment horizontal="left"/>
      <protection hidden="1"/>
    </xf>
    <xf numFmtId="0" fontId="11" fillId="0" borderId="133" xfId="7" applyFont="1" applyBorder="1" applyAlignment="1" applyProtection="1">
      <alignment horizontal="left"/>
      <protection hidden="1"/>
    </xf>
    <xf numFmtId="0" fontId="11" fillId="0" borderId="134" xfId="7" applyFont="1" applyBorder="1" applyAlignment="1" applyProtection="1">
      <alignment horizontal="left"/>
      <protection hidden="1"/>
    </xf>
    <xf numFmtId="0" fontId="11" fillId="0" borderId="130" xfId="7" applyFont="1" applyBorder="1" applyAlignment="1" applyProtection="1">
      <alignment horizontal="left"/>
      <protection hidden="1"/>
    </xf>
    <xf numFmtId="0" fontId="11" fillId="0" borderId="43" xfId="7" applyFont="1" applyBorder="1" applyAlignment="1" applyProtection="1">
      <alignment horizontal="left"/>
      <protection hidden="1"/>
    </xf>
    <xf numFmtId="0" fontId="11" fillId="0" borderId="131" xfId="7" applyFont="1" applyBorder="1" applyAlignment="1" applyProtection="1">
      <alignment horizontal="left"/>
      <protection hidden="1"/>
    </xf>
    <xf numFmtId="0" fontId="11" fillId="0" borderId="45" xfId="7" applyFont="1" applyBorder="1" applyAlignment="1" applyProtection="1">
      <alignment horizontal="left"/>
      <protection hidden="1"/>
    </xf>
    <xf numFmtId="0" fontId="11" fillId="0" borderId="48" xfId="7" applyFont="1" applyBorder="1" applyAlignment="1" applyProtection="1">
      <alignment horizontal="left"/>
      <protection hidden="1"/>
    </xf>
    <xf numFmtId="0" fontId="11" fillId="0" borderId="49" xfId="7" applyFont="1" applyBorder="1" applyAlignment="1" applyProtection="1">
      <alignment horizontal="left"/>
      <protection hidden="1"/>
    </xf>
    <xf numFmtId="0" fontId="6" fillId="0" borderId="133" xfId="7" applyFont="1" applyBorder="1" applyAlignment="1" applyProtection="1">
      <alignment horizontal="left"/>
      <protection hidden="1"/>
    </xf>
    <xf numFmtId="0" fontId="6" fillId="0" borderId="134" xfId="7" applyFont="1" applyBorder="1" applyAlignment="1" applyProtection="1">
      <alignment horizontal="left"/>
      <protection hidden="1"/>
    </xf>
    <xf numFmtId="166" fontId="3" fillId="4" borderId="108" xfId="7" applyNumberFormat="1" applyFont="1" applyFill="1" applyBorder="1" applyAlignment="1" applyProtection="1">
      <alignment horizontal="right"/>
      <protection hidden="1"/>
    </xf>
    <xf numFmtId="166" fontId="3" fillId="4" borderId="109" xfId="7" applyNumberFormat="1" applyFont="1" applyFill="1" applyBorder="1" applyAlignment="1" applyProtection="1">
      <alignment horizontal="right"/>
      <protection hidden="1"/>
    </xf>
    <xf numFmtId="0" fontId="11" fillId="2" borderId="131" xfId="7" applyFont="1" applyFill="1" applyBorder="1" applyAlignment="1" applyProtection="1">
      <alignment horizontal="left"/>
      <protection hidden="1"/>
    </xf>
    <xf numFmtId="0" fontId="13" fillId="2" borderId="45" xfId="7" applyFont="1" applyFill="1" applyBorder="1" applyAlignment="1" applyProtection="1">
      <alignment horizontal="left"/>
      <protection hidden="1"/>
    </xf>
    <xf numFmtId="0" fontId="11" fillId="2" borderId="48" xfId="7" applyFont="1" applyFill="1" applyBorder="1" applyAlignment="1" applyProtection="1">
      <alignment horizontal="left"/>
      <protection hidden="1"/>
    </xf>
    <xf numFmtId="0" fontId="11" fillId="2" borderId="49" xfId="7" applyFont="1" applyFill="1" applyBorder="1" applyAlignment="1" applyProtection="1">
      <alignment horizontal="left"/>
      <protection hidden="1"/>
    </xf>
    <xf numFmtId="0" fontId="11" fillId="0" borderId="132" xfId="7" applyFont="1" applyBorder="1" applyAlignment="1" applyProtection="1">
      <alignment horizontal="left"/>
      <protection hidden="1"/>
    </xf>
    <xf numFmtId="0" fontId="11" fillId="0" borderId="91" xfId="7" applyFont="1" applyBorder="1" applyAlignment="1" applyProtection="1">
      <alignment horizontal="left"/>
      <protection hidden="1"/>
    </xf>
    <xf numFmtId="0" fontId="6" fillId="2" borderId="133" xfId="7" applyFont="1" applyFill="1" applyBorder="1" applyAlignment="1" applyProtection="1">
      <alignment horizontal="left"/>
      <protection hidden="1"/>
    </xf>
    <xf numFmtId="0" fontId="6" fillId="2" borderId="134" xfId="7" applyFont="1" applyFill="1" applyBorder="1" applyAlignment="1" applyProtection="1">
      <alignment horizontal="left"/>
      <protection hidden="1"/>
    </xf>
    <xf numFmtId="3" fontId="3" fillId="4" borderId="108" xfId="7" applyNumberFormat="1" applyFont="1" applyFill="1" applyBorder="1" applyAlignment="1" applyProtection="1">
      <alignment horizontal="right"/>
      <protection hidden="1"/>
    </xf>
    <xf numFmtId="3" fontId="3" fillId="4" borderId="109" xfId="7" applyNumberFormat="1" applyFont="1" applyFill="1" applyBorder="1" applyAlignment="1" applyProtection="1">
      <alignment horizontal="right"/>
      <protection hidden="1"/>
    </xf>
    <xf numFmtId="166" fontId="3" fillId="4" borderId="112" xfId="7" applyNumberFormat="1" applyFont="1" applyFill="1" applyBorder="1" applyAlignment="1" applyProtection="1">
      <alignment horizontal="right"/>
      <protection hidden="1"/>
    </xf>
    <xf numFmtId="0" fontId="9" fillId="0" borderId="0" xfId="7" applyFont="1" applyAlignment="1" applyProtection="1">
      <alignment wrapText="1"/>
      <protection hidden="1"/>
    </xf>
    <xf numFmtId="0" fontId="11" fillId="0" borderId="135" xfId="7" applyFont="1" applyBorder="1" applyAlignment="1" applyProtection="1">
      <alignment horizontal="left"/>
      <protection hidden="1"/>
    </xf>
    <xf numFmtId="0" fontId="11" fillId="0" borderId="52" xfId="7" applyFont="1" applyBorder="1" applyAlignment="1" applyProtection="1">
      <alignment horizontal="left"/>
      <protection hidden="1"/>
    </xf>
    <xf numFmtId="166" fontId="3" fillId="4" borderId="46" xfId="7" applyNumberFormat="1" applyFont="1" applyFill="1" applyBorder="1" applyAlignment="1">
      <alignment horizontal="right"/>
    </xf>
    <xf numFmtId="166" fontId="3" fillId="4" borderId="50" xfId="7" applyNumberFormat="1" applyFont="1" applyFill="1" applyBorder="1" applyAlignment="1">
      <alignment horizontal="right"/>
    </xf>
    <xf numFmtId="166" fontId="3" fillId="4" borderId="46" xfId="7" applyNumberFormat="1" applyFont="1" applyFill="1" applyBorder="1" applyAlignment="1" applyProtection="1">
      <alignment horizontal="right"/>
      <protection hidden="1"/>
    </xf>
    <xf numFmtId="166" fontId="3" fillId="4" borderId="50" xfId="7" applyNumberFormat="1" applyFont="1" applyFill="1" applyBorder="1" applyAlignment="1" applyProtection="1">
      <alignment horizontal="right"/>
      <protection hidden="1"/>
    </xf>
    <xf numFmtId="3" fontId="3" fillId="4" borderId="111" xfId="7" applyNumberFormat="1" applyFont="1" applyFill="1" applyBorder="1" applyAlignment="1" applyProtection="1">
      <alignment horizontal="right"/>
      <protection hidden="1"/>
    </xf>
    <xf numFmtId="166" fontId="3" fillId="4" borderId="110" xfId="7" applyNumberFormat="1" applyFont="1" applyFill="1" applyBorder="1" applyAlignment="1" applyProtection="1">
      <alignment horizontal="right"/>
      <protection hidden="1"/>
    </xf>
    <xf numFmtId="166" fontId="3" fillId="4" borderId="111" xfId="7" applyNumberFormat="1" applyFont="1" applyFill="1" applyBorder="1" applyAlignment="1" applyProtection="1">
      <alignment horizontal="right"/>
      <protection hidden="1"/>
    </xf>
    <xf numFmtId="168" fontId="3" fillId="4" borderId="46" xfId="7" applyNumberFormat="1" applyFont="1" applyFill="1" applyBorder="1" applyAlignment="1" applyProtection="1">
      <alignment horizontal="right"/>
      <protection hidden="1"/>
    </xf>
    <xf numFmtId="168" fontId="3" fillId="4" borderId="50" xfId="7" applyNumberFormat="1" applyFont="1" applyFill="1" applyBorder="1" applyAlignment="1" applyProtection="1">
      <alignment horizontal="right"/>
      <protection hidden="1"/>
    </xf>
    <xf numFmtId="0" fontId="4" fillId="0" borderId="0" xfId="7" applyFont="1" applyAlignment="1" applyProtection="1">
      <alignment horizontal="center" vertical="center"/>
      <protection hidden="1"/>
    </xf>
    <xf numFmtId="0" fontId="11" fillId="2" borderId="45" xfId="7" applyFont="1" applyFill="1" applyBorder="1" applyAlignment="1" applyProtection="1">
      <alignment horizontal="left"/>
      <protection hidden="1"/>
    </xf>
    <xf numFmtId="170" fontId="3" fillId="4" borderId="108" xfId="7" applyNumberFormat="1" applyFont="1" applyFill="1" applyBorder="1" applyAlignment="1" applyProtection="1">
      <alignment horizontal="right"/>
      <protection hidden="1"/>
    </xf>
    <xf numFmtId="170" fontId="3" fillId="4" borderId="109" xfId="7" applyNumberFormat="1" applyFont="1" applyFill="1" applyBorder="1" applyAlignment="1" applyProtection="1">
      <alignment horizontal="right"/>
      <protection hidden="1"/>
    </xf>
    <xf numFmtId="0" fontId="11" fillId="2" borderId="135" xfId="7" applyFont="1" applyFill="1" applyBorder="1" applyAlignment="1" applyProtection="1">
      <alignment horizontal="left"/>
      <protection hidden="1"/>
    </xf>
    <xf numFmtId="0" fontId="11" fillId="2" borderId="52" xfId="7" applyFont="1" applyFill="1" applyBorder="1" applyAlignment="1" applyProtection="1">
      <alignment horizontal="left"/>
      <protection hidden="1"/>
    </xf>
    <xf numFmtId="0" fontId="8" fillId="0" borderId="55" xfId="8" applyFont="1" applyBorder="1" applyAlignment="1" applyProtection="1">
      <alignment horizontal="center" wrapText="1"/>
      <protection hidden="1"/>
    </xf>
    <xf numFmtId="0" fontId="8" fillId="0" borderId="57" xfId="8" applyFont="1" applyBorder="1" applyAlignment="1" applyProtection="1">
      <alignment horizontal="center" wrapText="1"/>
      <protection hidden="1"/>
    </xf>
    <xf numFmtId="0" fontId="8" fillId="0" borderId="145" xfId="8" applyFont="1" applyBorder="1" applyAlignment="1" applyProtection="1">
      <alignment horizontal="center" wrapText="1"/>
      <protection hidden="1"/>
    </xf>
    <xf numFmtId="0" fontId="4" fillId="0" borderId="0" xfId="8" applyFont="1" applyAlignment="1" applyProtection="1">
      <alignment horizontal="center" vertical="center"/>
      <protection hidden="1"/>
    </xf>
    <xf numFmtId="0" fontId="6" fillId="0" borderId="56" xfId="8" applyFont="1" applyBorder="1" applyAlignment="1" applyProtection="1">
      <alignment horizontal="center" vertical="center" wrapText="1"/>
      <protection hidden="1"/>
    </xf>
    <xf numFmtId="0" fontId="6" fillId="0" borderId="53" xfId="8" applyFont="1" applyBorder="1" applyAlignment="1" applyProtection="1">
      <alignment horizontal="center" vertical="center" wrapText="1"/>
      <protection hidden="1"/>
    </xf>
    <xf numFmtId="0" fontId="6" fillId="0" borderId="58" xfId="8" applyFont="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10" fillId="0" borderId="0" xfId="0" applyFont="1" applyAlignment="1" applyProtection="1">
      <alignment horizontal="left"/>
      <protection hidden="1"/>
    </xf>
    <xf numFmtId="0" fontId="14" fillId="0" borderId="0" xfId="0" applyFont="1" applyAlignment="1" applyProtection="1">
      <alignment horizontal="left"/>
      <protection hidden="1"/>
    </xf>
    <xf numFmtId="0" fontId="6" fillId="0" borderId="90" xfId="8" applyFont="1" applyBorder="1" applyAlignment="1" applyProtection="1">
      <alignment horizontal="center" vertical="center"/>
      <protection hidden="1"/>
    </xf>
    <xf numFmtId="0" fontId="6" fillId="0" borderId="91" xfId="8" applyFont="1" applyBorder="1" applyAlignment="1" applyProtection="1">
      <alignment horizontal="center" vertical="center"/>
      <protection hidden="1"/>
    </xf>
    <xf numFmtId="0" fontId="6" fillId="0" borderId="92" xfId="8" applyFont="1" applyBorder="1" applyAlignment="1" applyProtection="1">
      <alignment horizontal="center" vertical="center"/>
      <protection hidden="1"/>
    </xf>
    <xf numFmtId="0" fontId="6" fillId="0" borderId="88" xfId="8" applyFont="1" applyBorder="1" applyAlignment="1" applyProtection="1">
      <alignment horizontal="center" vertical="center"/>
      <protection hidden="1"/>
    </xf>
    <xf numFmtId="0" fontId="6" fillId="0" borderId="39" xfId="8" applyFont="1" applyBorder="1" applyAlignment="1" applyProtection="1">
      <alignment horizontal="center" vertical="center"/>
      <protection hidden="1"/>
    </xf>
    <xf numFmtId="0" fontId="6" fillId="0" borderId="89" xfId="8" applyFont="1" applyBorder="1" applyAlignment="1" applyProtection="1">
      <alignment horizontal="center" vertical="center"/>
      <protection hidden="1"/>
    </xf>
    <xf numFmtId="0" fontId="6" fillId="0" borderId="93" xfId="8" applyFont="1" applyBorder="1" applyAlignment="1" applyProtection="1">
      <alignment horizontal="center" vertical="center" wrapText="1"/>
      <protection hidden="1"/>
    </xf>
    <xf numFmtId="0" fontId="6" fillId="0" borderId="94" xfId="8" applyFont="1" applyBorder="1" applyAlignment="1" applyProtection="1">
      <alignment horizontal="center" vertical="center"/>
      <protection hidden="1"/>
    </xf>
    <xf numFmtId="0" fontId="6" fillId="0" borderId="95" xfId="8" applyFont="1" applyBorder="1" applyAlignment="1" applyProtection="1">
      <alignment horizontal="center" vertical="center"/>
      <protection hidden="1"/>
    </xf>
    <xf numFmtId="0" fontId="6" fillId="0" borderId="56" xfId="8" applyFont="1" applyBorder="1" applyAlignment="1" applyProtection="1">
      <alignment horizontal="center" vertical="center"/>
      <protection hidden="1"/>
    </xf>
    <xf numFmtId="0" fontId="6" fillId="0" borderId="53" xfId="8" applyFont="1" applyBorder="1" applyAlignment="1" applyProtection="1">
      <alignment horizontal="center" vertical="center"/>
      <protection hidden="1"/>
    </xf>
    <xf numFmtId="0" fontId="6" fillId="0" borderId="58" xfId="8" applyFont="1" applyBorder="1" applyAlignment="1" applyProtection="1">
      <alignment horizontal="center" vertical="center"/>
      <protection hidden="1"/>
    </xf>
    <xf numFmtId="0" fontId="6" fillId="0" borderId="54" xfId="8" applyFont="1" applyBorder="1" applyAlignment="1" applyProtection="1">
      <alignment horizontal="center" vertical="center"/>
      <protection hidden="1"/>
    </xf>
    <xf numFmtId="0" fontId="6" fillId="0" borderId="54" xfId="8" applyFont="1" applyBorder="1" applyAlignment="1" applyProtection="1">
      <alignment horizontal="center" vertical="center" wrapText="1"/>
      <protection hidden="1"/>
    </xf>
    <xf numFmtId="0" fontId="6" fillId="0" borderId="143" xfId="8" applyFont="1" applyBorder="1" applyAlignment="1" applyProtection="1">
      <alignment horizontal="center" vertical="center" wrapText="1"/>
      <protection hidden="1"/>
    </xf>
    <xf numFmtId="0" fontId="6" fillId="0" borderId="144" xfId="8" applyFont="1" applyBorder="1" applyAlignment="1" applyProtection="1">
      <alignment horizontal="center" vertical="center" wrapText="1"/>
      <protection hidden="1"/>
    </xf>
    <xf numFmtId="0" fontId="4" fillId="0" borderId="0" xfId="8" applyFont="1" applyAlignment="1" applyProtection="1">
      <alignment horizontal="center" vertical="center" wrapText="1"/>
      <protection hidden="1"/>
    </xf>
    <xf numFmtId="0" fontId="8" fillId="0" borderId="55" xfId="8" applyFont="1" applyBorder="1" applyAlignment="1" applyProtection="1">
      <alignment horizontal="center" vertical="center" wrapText="1"/>
      <protection hidden="1"/>
    </xf>
    <xf numFmtId="0" fontId="8" fillId="0" borderId="57" xfId="8" applyFont="1" applyBorder="1" applyAlignment="1" applyProtection="1">
      <alignment horizontal="center" vertical="center" wrapText="1"/>
      <protection hidden="1"/>
    </xf>
    <xf numFmtId="0" fontId="8" fillId="0" borderId="145" xfId="8" applyFont="1" applyBorder="1" applyAlignment="1" applyProtection="1">
      <alignment horizontal="center" vertical="center" wrapText="1"/>
      <protection hidden="1"/>
    </xf>
    <xf numFmtId="0" fontId="6" fillId="0" borderId="143" xfId="8" applyFont="1" applyBorder="1" applyAlignment="1" applyProtection="1">
      <alignment horizontal="center" vertical="top" wrapText="1"/>
      <protection hidden="1"/>
    </xf>
    <xf numFmtId="0" fontId="6" fillId="0" borderId="144" xfId="8" applyFont="1" applyBorder="1" applyAlignment="1" applyProtection="1">
      <alignment horizontal="center" vertical="top" wrapText="1"/>
      <protection hidden="1"/>
    </xf>
    <xf numFmtId="0" fontId="6" fillId="0" borderId="120" xfId="8" applyFont="1" applyBorder="1" applyAlignment="1" applyProtection="1">
      <alignment horizontal="center" vertical="center" wrapText="1"/>
      <protection hidden="1"/>
    </xf>
    <xf numFmtId="0" fontId="6" fillId="0" borderId="121" xfId="8" applyFont="1" applyBorder="1" applyAlignment="1" applyProtection="1">
      <alignment horizontal="center" vertical="center" wrapText="1"/>
      <protection hidden="1"/>
    </xf>
    <xf numFmtId="0" fontId="6" fillId="0" borderId="122" xfId="8" applyFont="1" applyBorder="1" applyAlignment="1" applyProtection="1">
      <alignment horizontal="center" vertical="center" wrapText="1"/>
      <protection hidden="1"/>
    </xf>
  </cellXfs>
  <cellStyles count="9">
    <cellStyle name="Comma" xfId="1" builtinId="3"/>
    <cellStyle name="Normal" xfId="0" builtinId="0"/>
    <cellStyle name="Normal_A" xfId="2" xr:uid="{00000000-0005-0000-0000-000002000000}"/>
    <cellStyle name="Normal_B1" xfId="3" xr:uid="{00000000-0005-0000-0000-000003000000}"/>
    <cellStyle name="Normal_B2" xfId="4" xr:uid="{00000000-0005-0000-0000-000004000000}"/>
    <cellStyle name="Normal_C" xfId="5" xr:uid="{00000000-0005-0000-0000-000005000000}"/>
    <cellStyle name="Normal_D" xfId="6" xr:uid="{00000000-0005-0000-0000-000006000000}"/>
    <cellStyle name="Normal_E" xfId="7" xr:uid="{00000000-0005-0000-0000-000007000000}"/>
    <cellStyle name="Normal_F" xfId="8" xr:uid="{00000000-0005-0000-0000-000008000000}"/>
  </cellStyles>
  <dxfs count="10">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47</xdr:row>
      <xdr:rowOff>0</xdr:rowOff>
    </xdr:from>
    <xdr:to>
      <xdr:col>8</xdr:col>
      <xdr:colOff>516576</xdr:colOff>
      <xdr:row>50</xdr:row>
      <xdr:rowOff>32781</xdr:rowOff>
    </xdr:to>
    <xdr:pic>
      <xdr:nvPicPr>
        <xdr:cNvPr id="5" name="Picture 4">
          <a:extLst>
            <a:ext uri="{FF2B5EF4-FFF2-40B4-BE49-F238E27FC236}">
              <a16:creationId xmlns:a16="http://schemas.microsoft.com/office/drawing/2014/main" id="{D6096CBC-7648-B16E-C06D-CE729AC3F701}"/>
            </a:ext>
          </a:extLst>
        </xdr:cNvPr>
        <xdr:cNvPicPr>
          <a:picLocks noChangeAspect="1"/>
        </xdr:cNvPicPr>
      </xdr:nvPicPr>
      <xdr:blipFill>
        <a:blip xmlns:r="http://schemas.openxmlformats.org/officeDocument/2006/relationships" r:embed="rId1"/>
        <a:stretch>
          <a:fillRect/>
        </a:stretch>
      </xdr:blipFill>
      <xdr:spPr>
        <a:xfrm>
          <a:off x="3036094" y="9346406"/>
          <a:ext cx="1242857" cy="6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codeName="Sheet1">
    <pageSetUpPr fitToPage="1"/>
  </sheetPr>
  <dimension ref="A1:M46"/>
  <sheetViews>
    <sheetView showGridLines="0" tabSelected="1" zoomScale="80" zoomScaleNormal="80" zoomScalePageLayoutView="80" workbookViewId="0">
      <selection activeCell="G8" sqref="G8:L8"/>
    </sheetView>
  </sheetViews>
  <sheetFormatPr defaultColWidth="11.7109375" defaultRowHeight="15.75" x14ac:dyDescent="0.25"/>
  <cols>
    <col min="1" max="1" width="1.5703125" style="1" customWidth="1"/>
    <col min="2" max="2" width="3.28515625" style="1" customWidth="1"/>
    <col min="3" max="3" width="9.28515625" style="1" customWidth="1"/>
    <col min="4" max="5" width="8.140625" style="1" customWidth="1"/>
    <col min="6" max="6" width="4.42578125" style="1" customWidth="1"/>
    <col min="7" max="7" width="10.5703125" style="1" customWidth="1"/>
    <col min="8" max="8" width="10.85546875" style="1" customWidth="1"/>
    <col min="9" max="9" width="14.85546875" style="1" customWidth="1"/>
    <col min="10" max="10" width="6.5703125" style="1" customWidth="1"/>
    <col min="11" max="11" width="9.28515625" style="1" customWidth="1"/>
    <col min="12" max="12" width="14" style="1" customWidth="1"/>
    <col min="13" max="13" width="4.42578125" style="1" customWidth="1"/>
    <col min="14" max="14" width="5.140625" style="1" customWidth="1"/>
    <col min="15" max="16384" width="11.7109375" style="1"/>
  </cols>
  <sheetData>
    <row r="1" spans="2:13" ht="30.95" customHeight="1" x14ac:dyDescent="0.25">
      <c r="B1" s="340" t="s">
        <v>177</v>
      </c>
      <c r="C1" s="341"/>
      <c r="D1" s="341"/>
      <c r="E1" s="341"/>
      <c r="F1" s="341"/>
      <c r="G1" s="341"/>
      <c r="H1" s="341"/>
      <c r="I1" s="341"/>
      <c r="J1" s="341"/>
      <c r="K1" s="341"/>
      <c r="L1" s="341"/>
      <c r="M1" s="341"/>
    </row>
    <row r="2" spans="2:13" ht="18" customHeight="1" x14ac:dyDescent="0.25">
      <c r="B2" s="341"/>
      <c r="C2" s="341"/>
      <c r="D2" s="341"/>
      <c r="E2" s="341"/>
      <c r="F2" s="341"/>
      <c r="G2" s="341"/>
      <c r="H2" s="341"/>
      <c r="I2" s="341"/>
      <c r="J2" s="341"/>
      <c r="K2" s="341"/>
      <c r="L2" s="341"/>
      <c r="M2" s="341"/>
    </row>
    <row r="3" spans="2:13" ht="21" customHeight="1" x14ac:dyDescent="0.25">
      <c r="B3" s="341"/>
      <c r="C3" s="341"/>
      <c r="D3" s="341"/>
      <c r="E3" s="341"/>
      <c r="F3" s="341"/>
      <c r="G3" s="341"/>
      <c r="H3" s="341"/>
      <c r="I3" s="341"/>
      <c r="J3" s="341"/>
      <c r="K3" s="341"/>
      <c r="L3" s="341"/>
      <c r="M3" s="341"/>
    </row>
    <row r="4" spans="2:13" ht="21" customHeight="1" x14ac:dyDescent="0.25">
      <c r="B4" s="341"/>
      <c r="C4" s="341"/>
      <c r="D4" s="341"/>
      <c r="E4" s="341"/>
      <c r="F4" s="341"/>
      <c r="G4" s="341"/>
      <c r="H4" s="341"/>
      <c r="I4" s="341"/>
      <c r="J4" s="341"/>
      <c r="K4" s="341"/>
      <c r="L4" s="341"/>
      <c r="M4" s="341"/>
    </row>
    <row r="5" spans="2:13" ht="5.45" customHeight="1" thickBot="1" x14ac:dyDescent="0.3"/>
    <row r="6" spans="2:13" ht="20.100000000000001" customHeight="1" thickBot="1" x14ac:dyDescent="0.3">
      <c r="B6" s="2"/>
      <c r="C6" s="3" t="s">
        <v>140</v>
      </c>
      <c r="D6" s="4"/>
      <c r="E6" s="4"/>
      <c r="F6" s="4"/>
      <c r="G6" s="4"/>
      <c r="H6" s="4"/>
      <c r="I6" s="5"/>
      <c r="J6" s="5"/>
      <c r="K6" s="5"/>
      <c r="L6" s="5"/>
      <c r="M6" s="6"/>
    </row>
    <row r="7" spans="2:13" ht="11.1" customHeight="1" x14ac:dyDescent="0.25">
      <c r="B7" s="7"/>
      <c r="M7" s="8"/>
    </row>
    <row r="8" spans="2:13" ht="15.95" customHeight="1" x14ac:dyDescent="0.25">
      <c r="B8" s="7"/>
      <c r="C8" s="9" t="s">
        <v>141</v>
      </c>
      <c r="G8" s="336"/>
      <c r="H8" s="336"/>
      <c r="I8" s="336"/>
      <c r="J8" s="336"/>
      <c r="K8" s="336"/>
      <c r="L8" s="336"/>
      <c r="M8" s="8"/>
    </row>
    <row r="9" spans="2:13" ht="11.1" customHeight="1" x14ac:dyDescent="0.25">
      <c r="B9" s="7"/>
      <c r="M9" s="8"/>
    </row>
    <row r="10" spans="2:13" ht="15.95" customHeight="1" x14ac:dyDescent="0.25">
      <c r="B10" s="7"/>
      <c r="C10" s="9" t="s">
        <v>59</v>
      </c>
      <c r="F10" s="353"/>
      <c r="G10" s="353"/>
      <c r="H10" s="353"/>
      <c r="I10" s="353"/>
      <c r="J10" s="353"/>
      <c r="K10" s="353"/>
      <c r="L10" s="353"/>
      <c r="M10" s="8"/>
    </row>
    <row r="11" spans="2:13" ht="11.1" customHeight="1" x14ac:dyDescent="0.25">
      <c r="B11" s="7"/>
      <c r="M11" s="8"/>
    </row>
    <row r="12" spans="2:13" ht="18.95" customHeight="1" x14ac:dyDescent="0.25">
      <c r="B12" s="7"/>
      <c r="C12" s="9" t="s">
        <v>60</v>
      </c>
      <c r="F12" s="353"/>
      <c r="G12" s="353"/>
      <c r="H12" s="353"/>
      <c r="I12" s="353"/>
      <c r="J12" s="353"/>
      <c r="K12" s="353"/>
      <c r="L12" s="353"/>
      <c r="M12" s="8"/>
    </row>
    <row r="13" spans="2:13" ht="5.45" customHeight="1" x14ac:dyDescent="0.25">
      <c r="B13" s="7"/>
      <c r="M13" s="8"/>
    </row>
    <row r="14" spans="2:13" ht="20.45" customHeight="1" x14ac:dyDescent="0.25">
      <c r="B14" s="7"/>
      <c r="C14" s="9" t="s">
        <v>61</v>
      </c>
      <c r="E14" s="354"/>
      <c r="F14" s="354"/>
      <c r="G14" s="354"/>
      <c r="H14" s="354"/>
      <c r="I14" s="354"/>
      <c r="J14" s="354"/>
      <c r="K14" s="354"/>
      <c r="L14" s="354"/>
      <c r="M14" s="8"/>
    </row>
    <row r="15" spans="2:13" ht="15.95" customHeight="1" x14ac:dyDescent="0.25">
      <c r="B15" s="7"/>
      <c r="E15" s="354"/>
      <c r="F15" s="354"/>
      <c r="G15" s="354"/>
      <c r="H15" s="354"/>
      <c r="I15" s="354"/>
      <c r="J15" s="354"/>
      <c r="K15" s="354"/>
      <c r="L15" s="354"/>
      <c r="M15" s="8"/>
    </row>
    <row r="16" spans="2:13" ht="5.45" customHeight="1" x14ac:dyDescent="0.25">
      <c r="B16" s="7"/>
      <c r="E16" s="311"/>
      <c r="F16" s="311"/>
      <c r="G16" s="311"/>
      <c r="H16" s="311"/>
      <c r="I16" s="311"/>
      <c r="J16" s="311"/>
      <c r="K16" s="311"/>
      <c r="L16" s="311"/>
      <c r="M16" s="8"/>
    </row>
    <row r="17" spans="2:13" ht="15.95" customHeight="1" x14ac:dyDescent="0.25">
      <c r="B17" s="7"/>
      <c r="C17" s="9" t="s">
        <v>62</v>
      </c>
      <c r="E17" s="354"/>
      <c r="F17" s="354"/>
      <c r="G17" s="354"/>
      <c r="H17" s="354"/>
      <c r="I17" s="354"/>
      <c r="J17" s="354"/>
      <c r="K17" s="354"/>
      <c r="L17" s="354"/>
      <c r="M17" s="8"/>
    </row>
    <row r="18" spans="2:13" ht="11.1" customHeight="1" x14ac:dyDescent="0.25">
      <c r="B18" s="7"/>
      <c r="M18" s="8"/>
    </row>
    <row r="19" spans="2:13" ht="15.95" customHeight="1" x14ac:dyDescent="0.25">
      <c r="B19" s="7"/>
      <c r="C19" s="9" t="s">
        <v>63</v>
      </c>
      <c r="E19" s="355"/>
      <c r="F19" s="355"/>
      <c r="G19" s="355"/>
      <c r="H19" s="96" t="s">
        <v>64</v>
      </c>
      <c r="I19" s="338"/>
      <c r="J19" s="338"/>
      <c r="K19" s="338"/>
      <c r="L19" s="338"/>
      <c r="M19" s="8"/>
    </row>
    <row r="20" spans="2:13" ht="11.1" customHeight="1" x14ac:dyDescent="0.25">
      <c r="B20" s="7"/>
      <c r="M20" s="8"/>
    </row>
    <row r="21" spans="2:13" ht="64.5" customHeight="1" x14ac:dyDescent="0.25">
      <c r="B21" s="7"/>
      <c r="C21" s="337" t="s">
        <v>38</v>
      </c>
      <c r="D21" s="337"/>
      <c r="E21" s="337"/>
      <c r="F21" s="97"/>
      <c r="G21" s="97"/>
      <c r="H21" s="337" t="s">
        <v>83</v>
      </c>
      <c r="I21" s="337"/>
      <c r="K21" s="337" t="s">
        <v>84</v>
      </c>
      <c r="L21" s="337"/>
      <c r="M21" s="8"/>
    </row>
    <row r="22" spans="2:13" ht="15.95" customHeight="1" x14ac:dyDescent="0.25">
      <c r="B22" s="7"/>
      <c r="C22" s="339"/>
      <c r="D22" s="339"/>
      <c r="E22" s="339"/>
      <c r="F22" s="125"/>
      <c r="G22" s="124"/>
      <c r="H22" s="335"/>
      <c r="I22" s="336"/>
      <c r="J22" s="98"/>
      <c r="K22" s="335"/>
      <c r="L22" s="336"/>
      <c r="M22" s="8"/>
    </row>
    <row r="23" spans="2:13" ht="15.95" customHeight="1" x14ac:dyDescent="0.25">
      <c r="B23" s="7"/>
      <c r="M23" s="8"/>
    </row>
    <row r="24" spans="2:13" x14ac:dyDescent="0.25">
      <c r="B24" s="7"/>
      <c r="C24" s="351" t="s">
        <v>178</v>
      </c>
      <c r="D24" s="352"/>
      <c r="E24" s="352"/>
      <c r="F24" s="352"/>
      <c r="G24" s="352"/>
      <c r="I24" s="351" t="s">
        <v>179</v>
      </c>
      <c r="J24" s="352"/>
      <c r="K24" s="352"/>
      <c r="L24" s="352"/>
      <c r="M24" s="8"/>
    </row>
    <row r="25" spans="2:13" x14ac:dyDescent="0.25">
      <c r="B25" s="7"/>
      <c r="C25" s="352"/>
      <c r="D25" s="352"/>
      <c r="E25" s="352"/>
      <c r="F25" s="352"/>
      <c r="G25" s="352"/>
      <c r="I25" s="352"/>
      <c r="J25" s="352"/>
      <c r="K25" s="352"/>
      <c r="L25" s="352"/>
      <c r="M25" s="8"/>
    </row>
    <row r="26" spans="2:13" x14ac:dyDescent="0.25">
      <c r="B26" s="7"/>
      <c r="C26" s="352"/>
      <c r="D26" s="352"/>
      <c r="E26" s="352"/>
      <c r="F26" s="352"/>
      <c r="G26" s="352"/>
      <c r="I26" s="352"/>
      <c r="J26" s="352"/>
      <c r="K26" s="352"/>
      <c r="L26" s="352"/>
      <c r="M26" s="8"/>
    </row>
    <row r="27" spans="2:13" ht="22.5" customHeight="1" x14ac:dyDescent="0.25">
      <c r="B27" s="7"/>
      <c r="C27" s="336"/>
      <c r="D27" s="336"/>
      <c r="E27" s="336"/>
      <c r="F27" s="336"/>
      <c r="G27" s="126"/>
      <c r="I27" s="339"/>
      <c r="J27" s="339"/>
      <c r="K27" s="339"/>
      <c r="L27" s="98"/>
      <c r="M27" s="8"/>
    </row>
    <row r="28" spans="2:13" ht="12" customHeight="1" thickBot="1" x14ac:dyDescent="0.3">
      <c r="B28" s="12"/>
      <c r="C28" s="13"/>
      <c r="D28" s="13"/>
      <c r="E28" s="13"/>
      <c r="F28" s="13"/>
      <c r="G28" s="13"/>
      <c r="H28" s="13"/>
      <c r="I28" s="13"/>
      <c r="J28" s="13"/>
      <c r="K28" s="13"/>
      <c r="L28" s="13"/>
      <c r="M28" s="14"/>
    </row>
    <row r="29" spans="2:13" ht="20.100000000000001" customHeight="1" thickBot="1" x14ac:dyDescent="0.3">
      <c r="B29" s="15"/>
      <c r="C29" s="16" t="s">
        <v>142</v>
      </c>
      <c r="D29" s="17"/>
      <c r="E29" s="17"/>
      <c r="F29" s="17"/>
      <c r="G29" s="17"/>
      <c r="M29" s="18"/>
    </row>
    <row r="30" spans="2:13" ht="5.45" customHeight="1" x14ac:dyDescent="0.25">
      <c r="B30" s="19"/>
      <c r="C30" s="20"/>
      <c r="D30" s="21"/>
      <c r="E30" s="21"/>
      <c r="F30" s="21"/>
      <c r="G30" s="21"/>
      <c r="H30" s="22"/>
      <c r="I30" s="22"/>
      <c r="J30" s="22"/>
      <c r="K30" s="22"/>
      <c r="L30" s="22"/>
      <c r="M30" s="23"/>
    </row>
    <row r="31" spans="2:13" x14ac:dyDescent="0.25">
      <c r="B31" s="7"/>
      <c r="C31" s="11" t="s">
        <v>65</v>
      </c>
      <c r="M31" s="8"/>
    </row>
    <row r="32" spans="2:13" x14ac:dyDescent="0.25">
      <c r="B32" s="7"/>
      <c r="M32" s="8"/>
    </row>
    <row r="33" spans="1:13" ht="5.45" customHeight="1" x14ac:dyDescent="0.25">
      <c r="B33" s="7"/>
      <c r="M33" s="8"/>
    </row>
    <row r="34" spans="1:13" x14ac:dyDescent="0.25">
      <c r="B34" s="7"/>
      <c r="C34" s="9" t="s">
        <v>66</v>
      </c>
      <c r="D34" s="334"/>
      <c r="E34" s="334"/>
      <c r="F34" s="334"/>
      <c r="G34" s="334"/>
      <c r="H34" s="334"/>
      <c r="I34" s="334"/>
      <c r="J34" s="10" t="s">
        <v>20</v>
      </c>
      <c r="K34" s="335"/>
      <c r="L34" s="336"/>
      <c r="M34" s="8"/>
    </row>
    <row r="35" spans="1:13" ht="11.1" customHeight="1" x14ac:dyDescent="0.25">
      <c r="B35" s="7"/>
      <c r="M35" s="8"/>
    </row>
    <row r="36" spans="1:13" x14ac:dyDescent="0.25">
      <c r="B36" s="7"/>
      <c r="C36" s="1" t="s">
        <v>67</v>
      </c>
      <c r="D36" s="338"/>
      <c r="E36" s="338"/>
      <c r="F36" s="338"/>
      <c r="G36" s="338"/>
      <c r="H36" s="338"/>
      <c r="I36" s="338"/>
      <c r="J36" s="338"/>
      <c r="K36" s="338"/>
      <c r="L36" s="338"/>
      <c r="M36" s="8"/>
    </row>
    <row r="37" spans="1:13" ht="5.45" customHeight="1" thickBot="1" x14ac:dyDescent="0.3">
      <c r="B37" s="12"/>
      <c r="C37" s="13"/>
      <c r="D37" s="13"/>
      <c r="E37" s="13"/>
      <c r="F37" s="13"/>
      <c r="G37" s="13"/>
      <c r="H37" s="13"/>
      <c r="I37" s="13"/>
      <c r="J37" s="13"/>
      <c r="K37" s="13"/>
      <c r="L37" s="13"/>
      <c r="M37" s="14"/>
    </row>
    <row r="38" spans="1:13" ht="20.100000000000001" customHeight="1" x14ac:dyDescent="0.25">
      <c r="B38" s="19"/>
      <c r="C38" s="21" t="s">
        <v>22</v>
      </c>
      <c r="D38" s="22"/>
      <c r="E38" s="22"/>
      <c r="F38" s="22"/>
      <c r="G38" s="22"/>
      <c r="H38" s="22"/>
      <c r="I38" s="22"/>
      <c r="J38" s="22"/>
      <c r="K38" s="22"/>
      <c r="L38" s="22"/>
      <c r="M38" s="23"/>
    </row>
    <row r="39" spans="1:13" ht="20.100000000000001" customHeight="1" thickBot="1" x14ac:dyDescent="0.3">
      <c r="B39" s="12"/>
      <c r="C39" s="24" t="s">
        <v>23</v>
      </c>
      <c r="D39" s="13"/>
      <c r="E39" s="13"/>
      <c r="F39" s="13"/>
      <c r="G39" s="13"/>
      <c r="H39" s="13"/>
      <c r="I39" s="13"/>
      <c r="J39" s="13"/>
      <c r="K39" s="13"/>
      <c r="L39" s="13"/>
      <c r="M39" s="14"/>
    </row>
    <row r="40" spans="1:13" ht="17.25" customHeight="1" x14ac:dyDescent="0.25">
      <c r="A40" s="8"/>
      <c r="B40" s="342" t="s">
        <v>143</v>
      </c>
      <c r="C40" s="343"/>
      <c r="D40" s="343"/>
      <c r="E40" s="343"/>
      <c r="F40" s="343"/>
      <c r="G40" s="343"/>
      <c r="H40" s="343"/>
      <c r="I40" s="343"/>
      <c r="J40" s="343"/>
      <c r="K40" s="343"/>
      <c r="L40" s="343"/>
      <c r="M40" s="344"/>
    </row>
    <row r="41" spans="1:13" ht="15.2" customHeight="1" x14ac:dyDescent="0.25">
      <c r="A41" s="8"/>
      <c r="B41" s="345"/>
      <c r="C41" s="346"/>
      <c r="D41" s="346"/>
      <c r="E41" s="346"/>
      <c r="F41" s="346"/>
      <c r="G41" s="346"/>
      <c r="H41" s="346"/>
      <c r="I41" s="346"/>
      <c r="J41" s="346"/>
      <c r="K41" s="346"/>
      <c r="L41" s="346"/>
      <c r="M41" s="347"/>
    </row>
    <row r="42" spans="1:13" ht="15.2" customHeight="1" x14ac:dyDescent="0.25">
      <c r="A42" s="8"/>
      <c r="B42" s="345"/>
      <c r="C42" s="346"/>
      <c r="D42" s="346"/>
      <c r="E42" s="346"/>
      <c r="F42" s="346"/>
      <c r="G42" s="346"/>
      <c r="H42" s="346"/>
      <c r="I42" s="346"/>
      <c r="J42" s="346"/>
      <c r="K42" s="346"/>
      <c r="L42" s="346"/>
      <c r="M42" s="347"/>
    </row>
    <row r="43" spans="1:13" ht="15.2" customHeight="1" x14ac:dyDescent="0.25">
      <c r="A43" s="8"/>
      <c r="B43" s="348"/>
      <c r="C43" s="349"/>
      <c r="D43" s="349"/>
      <c r="E43" s="349"/>
      <c r="F43" s="349"/>
      <c r="G43" s="349"/>
      <c r="H43" s="349"/>
      <c r="I43" s="349"/>
      <c r="J43" s="349"/>
      <c r="K43" s="349"/>
      <c r="L43" s="349"/>
      <c r="M43" s="350"/>
    </row>
    <row r="44" spans="1:13" ht="11.1" customHeight="1" x14ac:dyDescent="0.25">
      <c r="B44" s="15"/>
      <c r="M44" s="18"/>
    </row>
    <row r="45" spans="1:13" x14ac:dyDescent="0.25">
      <c r="B45" s="7"/>
      <c r="C45" s="9" t="s">
        <v>66</v>
      </c>
      <c r="D45" s="334"/>
      <c r="E45" s="334"/>
      <c r="F45" s="334"/>
      <c r="G45" s="334"/>
      <c r="H45" s="334"/>
      <c r="I45" s="334"/>
      <c r="J45" s="10" t="s">
        <v>20</v>
      </c>
      <c r="K45" s="335"/>
      <c r="L45" s="336"/>
      <c r="M45" s="8"/>
    </row>
    <row r="46" spans="1:13" ht="5.45" customHeight="1" x14ac:dyDescent="0.25">
      <c r="B46" s="26"/>
      <c r="C46" s="25"/>
      <c r="D46" s="25"/>
      <c r="E46" s="25"/>
      <c r="F46" s="25"/>
      <c r="G46" s="25"/>
      <c r="H46" s="25"/>
      <c r="I46" s="25"/>
      <c r="J46" s="25"/>
      <c r="K46" s="25"/>
      <c r="L46" s="25"/>
      <c r="M46" s="27"/>
    </row>
  </sheetData>
  <sheetProtection algorithmName="SHA-512" hashValue="GoRNEY2sH9H4v5hTl/bnJyGCqIiEQ00VBgBLwUhjhxmH+c1jin92xcStbuX+VhcshbqAS6h6+xdoh2uMrnezQQ==" saltValue="hBdHKEjNZqVzteR87qEYgQ==" spinCount="100000" sheet="1" selectLockedCells="1"/>
  <mergeCells count="25">
    <mergeCell ref="B1:M4"/>
    <mergeCell ref="B40:M43"/>
    <mergeCell ref="C24:G26"/>
    <mergeCell ref="I24:L26"/>
    <mergeCell ref="G8:L8"/>
    <mergeCell ref="F10:L10"/>
    <mergeCell ref="E14:L14"/>
    <mergeCell ref="E17:L17"/>
    <mergeCell ref="H21:I21"/>
    <mergeCell ref="E15:L15"/>
    <mergeCell ref="K34:L34"/>
    <mergeCell ref="I19:L19"/>
    <mergeCell ref="E19:G19"/>
    <mergeCell ref="F12:L12"/>
    <mergeCell ref="D45:I45"/>
    <mergeCell ref="K45:L45"/>
    <mergeCell ref="H22:I22"/>
    <mergeCell ref="C21:E21"/>
    <mergeCell ref="D34:I34"/>
    <mergeCell ref="C27:F27"/>
    <mergeCell ref="D36:L36"/>
    <mergeCell ref="K21:L21"/>
    <mergeCell ref="K22:L22"/>
    <mergeCell ref="I27:K27"/>
    <mergeCell ref="C22:E22"/>
  </mergeCells>
  <phoneticPr fontId="2" type="noConversion"/>
  <printOptions horizontalCentered="1"/>
  <pageMargins left="0.25" right="0.25" top="0.75" bottom="0.75" header="0.05" footer="0.05"/>
  <pageSetup scale="95" orientation="portrait" r:id="rId1"/>
  <headerFooter>
    <oddHeader xml:space="preserve">&amp;L&amp;G&amp;CExceptional Student Services Unit
1560 Broadway, Suite 1100
Denver, CO  80202&amp;RAttn: Lauren Rossini
(303) 866-6688
rossini_l@cde.state.co.us </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E1860-FBA5-4C80-9EC3-58E9EFF6449B}">
  <sheetPr syncVertical="1" syncRef="A1" transitionEvaluation="1"/>
  <dimension ref="B1:M90"/>
  <sheetViews>
    <sheetView showGridLines="0" zoomScale="80" zoomScaleNormal="80" workbookViewId="0">
      <selection activeCell="B9" sqref="B9"/>
    </sheetView>
  </sheetViews>
  <sheetFormatPr defaultColWidth="11.7109375" defaultRowHeight="15.75" x14ac:dyDescent="0.25"/>
  <cols>
    <col min="1" max="1" width="2.5703125" style="71" customWidth="1"/>
    <col min="2" max="2" width="7.140625" style="71" customWidth="1"/>
    <col min="3" max="3" width="16.85546875" style="71" customWidth="1"/>
    <col min="4" max="4" width="16.28515625" style="71" customWidth="1"/>
    <col min="5" max="5" width="20.140625" style="71" customWidth="1"/>
    <col min="6" max="6" width="12.28515625" style="71" customWidth="1"/>
    <col min="7" max="7" width="6.5703125" style="71" customWidth="1"/>
    <col min="8" max="8" width="11.42578125" style="71" customWidth="1"/>
    <col min="9" max="9" width="10.42578125" style="71" customWidth="1"/>
    <col min="10" max="10" width="6.140625" style="71" customWidth="1"/>
    <col min="11" max="11" width="13.5703125" style="71" customWidth="1"/>
    <col min="12" max="12" width="13" style="71" customWidth="1"/>
    <col min="13" max="13" width="2" style="71" customWidth="1"/>
    <col min="14" max="16384" width="11.7109375" style="71"/>
  </cols>
  <sheetData>
    <row r="1" spans="2:13" ht="21" customHeight="1" x14ac:dyDescent="0.25">
      <c r="B1" s="492" t="s">
        <v>129</v>
      </c>
      <c r="C1" s="492"/>
      <c r="D1" s="492"/>
      <c r="E1" s="492"/>
      <c r="F1" s="492"/>
      <c r="G1" s="492"/>
      <c r="H1" s="492"/>
      <c r="I1" s="492"/>
      <c r="J1" s="492"/>
      <c r="K1" s="492"/>
      <c r="L1" s="492"/>
    </row>
    <row r="2" spans="2:13" ht="12" customHeight="1" x14ac:dyDescent="0.25">
      <c r="B2" s="492"/>
      <c r="C2" s="492"/>
      <c r="D2" s="492"/>
      <c r="E2" s="492"/>
      <c r="F2" s="492"/>
      <c r="G2" s="492"/>
      <c r="H2" s="492"/>
      <c r="I2" s="492"/>
      <c r="J2" s="492"/>
      <c r="K2" s="492"/>
      <c r="L2" s="492"/>
    </row>
    <row r="3" spans="2:13" ht="9.6" customHeight="1" x14ac:dyDescent="0.25">
      <c r="B3" s="492"/>
      <c r="C3" s="492"/>
      <c r="D3" s="492"/>
      <c r="E3" s="492"/>
      <c r="F3" s="492"/>
      <c r="G3" s="492"/>
      <c r="H3" s="492"/>
      <c r="I3" s="492"/>
      <c r="J3" s="492"/>
      <c r="K3" s="492"/>
      <c r="L3" s="492"/>
    </row>
    <row r="4" spans="2:13" ht="21" customHeight="1" x14ac:dyDescent="0.3">
      <c r="B4" s="78"/>
      <c r="C4" s="78"/>
      <c r="D4" s="496" t="s">
        <v>141</v>
      </c>
      <c r="E4" s="496"/>
      <c r="F4" s="497">
        <f>'PROG ID'!G8</f>
        <v>0</v>
      </c>
      <c r="G4" s="498"/>
      <c r="H4" s="498"/>
      <c r="I4" s="498"/>
      <c r="J4" s="498"/>
      <c r="K4" s="498"/>
      <c r="L4" s="76"/>
    </row>
    <row r="5" spans="2:13" ht="5.45" customHeight="1" thickBot="1" x14ac:dyDescent="0.3"/>
    <row r="6" spans="2:13" ht="30.95" customHeight="1" x14ac:dyDescent="0.25">
      <c r="B6" s="505" t="s">
        <v>121</v>
      </c>
      <c r="C6" s="521" t="s">
        <v>105</v>
      </c>
      <c r="D6" s="499" t="s">
        <v>79</v>
      </c>
      <c r="E6" s="502" t="s">
        <v>78</v>
      </c>
      <c r="F6" s="493" t="s">
        <v>37</v>
      </c>
      <c r="G6" s="508" t="s">
        <v>0</v>
      </c>
      <c r="H6" s="508" t="s">
        <v>80</v>
      </c>
      <c r="I6" s="493" t="s">
        <v>81</v>
      </c>
      <c r="J6" s="516" t="s">
        <v>96</v>
      </c>
      <c r="K6" s="517"/>
      <c r="L6" s="518"/>
    </row>
    <row r="7" spans="2:13" x14ac:dyDescent="0.25">
      <c r="B7" s="506"/>
      <c r="C7" s="522"/>
      <c r="D7" s="500"/>
      <c r="E7" s="503"/>
      <c r="F7" s="494"/>
      <c r="G7" s="509"/>
      <c r="H7" s="509"/>
      <c r="I7" s="494"/>
      <c r="J7" s="511" t="s">
        <v>18</v>
      </c>
      <c r="K7" s="512" t="s">
        <v>19</v>
      </c>
      <c r="L7" s="513" t="s">
        <v>137</v>
      </c>
      <c r="M7" s="72"/>
    </row>
    <row r="8" spans="2:13" ht="21" customHeight="1" thickBot="1" x14ac:dyDescent="0.3">
      <c r="B8" s="507"/>
      <c r="C8" s="523"/>
      <c r="D8" s="501"/>
      <c r="E8" s="504"/>
      <c r="F8" s="495"/>
      <c r="G8" s="510"/>
      <c r="H8" s="510"/>
      <c r="I8" s="495"/>
      <c r="J8" s="510"/>
      <c r="K8" s="495"/>
      <c r="L8" s="514"/>
      <c r="M8" s="72"/>
    </row>
    <row r="9" spans="2:13" s="81" customFormat="1" ht="15" x14ac:dyDescent="0.25">
      <c r="B9" s="259"/>
      <c r="C9" s="260"/>
      <c r="D9" s="261"/>
      <c r="E9" s="202"/>
      <c r="F9" s="203"/>
      <c r="G9" s="242"/>
      <c r="H9" s="262"/>
      <c r="I9" s="263"/>
      <c r="J9" s="206"/>
      <c r="K9" s="211"/>
      <c r="L9" s="264"/>
    </row>
    <row r="10" spans="2:13" s="81" customFormat="1" ht="15" x14ac:dyDescent="0.25">
      <c r="B10" s="265"/>
      <c r="C10" s="266"/>
      <c r="D10" s="202"/>
      <c r="E10" s="202"/>
      <c r="F10" s="212"/>
      <c r="G10" s="243"/>
      <c r="H10" s="267"/>
      <c r="I10" s="263"/>
      <c r="J10" s="220"/>
      <c r="K10" s="221"/>
      <c r="L10" s="268"/>
    </row>
    <row r="11" spans="2:13" s="81" customFormat="1" ht="15" x14ac:dyDescent="0.25">
      <c r="B11" s="269"/>
      <c r="C11" s="270"/>
      <c r="D11" s="202"/>
      <c r="E11" s="202"/>
      <c r="F11" s="214"/>
      <c r="G11" s="244"/>
      <c r="H11" s="271"/>
      <c r="I11" s="263"/>
      <c r="J11" s="217"/>
      <c r="K11" s="216"/>
      <c r="L11" s="272"/>
    </row>
    <row r="12" spans="2:13" s="81" customFormat="1" ht="15" x14ac:dyDescent="0.25">
      <c r="B12" s="269"/>
      <c r="C12" s="270"/>
      <c r="D12" s="202"/>
      <c r="E12" s="202"/>
      <c r="F12" s="212"/>
      <c r="G12" s="243"/>
      <c r="H12" s="267"/>
      <c r="I12" s="263"/>
      <c r="J12" s="220"/>
      <c r="K12" s="221"/>
      <c r="L12" s="268"/>
    </row>
    <row r="13" spans="2:13" s="81" customFormat="1" ht="15" x14ac:dyDescent="0.25">
      <c r="B13" s="269"/>
      <c r="C13" s="270"/>
      <c r="D13" s="202"/>
      <c r="E13" s="202"/>
      <c r="F13" s="273"/>
      <c r="G13" s="283"/>
      <c r="H13" s="274"/>
      <c r="I13" s="263"/>
      <c r="J13" s="224"/>
      <c r="K13" s="225"/>
      <c r="L13" s="275"/>
    </row>
    <row r="14" spans="2:13" s="81" customFormat="1" ht="15" x14ac:dyDescent="0.25">
      <c r="B14" s="269"/>
      <c r="C14" s="270"/>
      <c r="D14" s="202"/>
      <c r="E14" s="202"/>
      <c r="F14" s="273"/>
      <c r="G14" s="283"/>
      <c r="H14" s="274"/>
      <c r="I14" s="263"/>
      <c r="J14" s="224"/>
      <c r="K14" s="225"/>
      <c r="L14" s="275"/>
    </row>
    <row r="15" spans="2:13" s="81" customFormat="1" ht="15" x14ac:dyDescent="0.25">
      <c r="B15" s="269"/>
      <c r="C15" s="270"/>
      <c r="D15" s="202"/>
      <c r="E15" s="202"/>
      <c r="F15" s="273"/>
      <c r="G15" s="283"/>
      <c r="H15" s="274"/>
      <c r="I15" s="263"/>
      <c r="J15" s="224"/>
      <c r="K15" s="225"/>
      <c r="L15" s="275"/>
    </row>
    <row r="16" spans="2:13" s="81" customFormat="1" ht="15" x14ac:dyDescent="0.25">
      <c r="B16" s="269"/>
      <c r="C16" s="270"/>
      <c r="D16" s="202"/>
      <c r="E16" s="202"/>
      <c r="F16" s="273"/>
      <c r="G16" s="283"/>
      <c r="H16" s="274"/>
      <c r="I16" s="263"/>
      <c r="J16" s="224"/>
      <c r="K16" s="225"/>
      <c r="L16" s="275"/>
    </row>
    <row r="17" spans="2:12" s="81" customFormat="1" ht="15" x14ac:dyDescent="0.25">
      <c r="B17" s="269"/>
      <c r="C17" s="270"/>
      <c r="D17" s="202"/>
      <c r="E17" s="202"/>
      <c r="F17" s="273"/>
      <c r="G17" s="283"/>
      <c r="H17" s="274"/>
      <c r="I17" s="263"/>
      <c r="J17" s="224"/>
      <c r="K17" s="225"/>
      <c r="L17" s="275"/>
    </row>
    <row r="18" spans="2:12" s="81" customFormat="1" ht="15" x14ac:dyDescent="0.25">
      <c r="B18" s="269"/>
      <c r="C18" s="270"/>
      <c r="D18" s="202"/>
      <c r="E18" s="202"/>
      <c r="F18" s="273"/>
      <c r="G18" s="283"/>
      <c r="H18" s="274"/>
      <c r="I18" s="263"/>
      <c r="J18" s="224"/>
      <c r="K18" s="225"/>
      <c r="L18" s="275"/>
    </row>
    <row r="19" spans="2:12" s="81" customFormat="1" ht="15" x14ac:dyDescent="0.25">
      <c r="B19" s="269"/>
      <c r="C19" s="270"/>
      <c r="D19" s="202"/>
      <c r="E19" s="202"/>
      <c r="F19" s="273"/>
      <c r="G19" s="283"/>
      <c r="H19" s="274"/>
      <c r="I19" s="263"/>
      <c r="J19" s="224"/>
      <c r="K19" s="225"/>
      <c r="L19" s="275"/>
    </row>
    <row r="20" spans="2:12" s="81" customFormat="1" ht="15" x14ac:dyDescent="0.25">
      <c r="B20" s="269"/>
      <c r="C20" s="270"/>
      <c r="D20" s="202"/>
      <c r="E20" s="202"/>
      <c r="F20" s="273"/>
      <c r="G20" s="283"/>
      <c r="H20" s="274"/>
      <c r="I20" s="263"/>
      <c r="J20" s="224"/>
      <c r="K20" s="225"/>
      <c r="L20" s="275"/>
    </row>
    <row r="21" spans="2:12" s="81" customFormat="1" ht="15" x14ac:dyDescent="0.25">
      <c r="B21" s="269"/>
      <c r="C21" s="270"/>
      <c r="D21" s="202"/>
      <c r="E21" s="202"/>
      <c r="F21" s="273"/>
      <c r="G21" s="283"/>
      <c r="H21" s="274"/>
      <c r="I21" s="263"/>
      <c r="J21" s="224"/>
      <c r="K21" s="225"/>
      <c r="L21" s="275"/>
    </row>
    <row r="22" spans="2:12" s="81" customFormat="1" ht="15" x14ac:dyDescent="0.25">
      <c r="B22" s="269"/>
      <c r="C22" s="270"/>
      <c r="D22" s="202"/>
      <c r="E22" s="202"/>
      <c r="F22" s="273"/>
      <c r="G22" s="283"/>
      <c r="H22" s="274"/>
      <c r="I22" s="263"/>
      <c r="J22" s="224"/>
      <c r="K22" s="225"/>
      <c r="L22" s="275"/>
    </row>
    <row r="23" spans="2:12" s="81" customFormat="1" ht="15" x14ac:dyDescent="0.25">
      <c r="B23" s="269"/>
      <c r="C23" s="270"/>
      <c r="D23" s="202"/>
      <c r="E23" s="202"/>
      <c r="F23" s="273"/>
      <c r="G23" s="283"/>
      <c r="H23" s="274"/>
      <c r="I23" s="263"/>
      <c r="J23" s="224"/>
      <c r="K23" s="225"/>
      <c r="L23" s="275"/>
    </row>
    <row r="24" spans="2:12" s="81" customFormat="1" ht="15" x14ac:dyDescent="0.25">
      <c r="B24" s="269"/>
      <c r="C24" s="270"/>
      <c r="D24" s="202"/>
      <c r="E24" s="202"/>
      <c r="F24" s="273"/>
      <c r="G24" s="283"/>
      <c r="H24" s="274"/>
      <c r="I24" s="263"/>
      <c r="J24" s="224"/>
      <c r="K24" s="225"/>
      <c r="L24" s="275"/>
    </row>
    <row r="25" spans="2:12" s="81" customFormat="1" ht="15" x14ac:dyDescent="0.25">
      <c r="B25" s="269"/>
      <c r="C25" s="270"/>
      <c r="D25" s="202"/>
      <c r="E25" s="202"/>
      <c r="F25" s="273"/>
      <c r="G25" s="283"/>
      <c r="H25" s="274"/>
      <c r="I25" s="263"/>
      <c r="J25" s="224"/>
      <c r="K25" s="225"/>
      <c r="L25" s="275"/>
    </row>
    <row r="26" spans="2:12" s="81" customFormat="1" ht="15" x14ac:dyDescent="0.25">
      <c r="B26" s="269"/>
      <c r="C26" s="270"/>
      <c r="D26" s="202"/>
      <c r="E26" s="202"/>
      <c r="F26" s="273"/>
      <c r="G26" s="283"/>
      <c r="H26" s="274"/>
      <c r="I26" s="263"/>
      <c r="J26" s="224"/>
      <c r="K26" s="225"/>
      <c r="L26" s="275"/>
    </row>
    <row r="27" spans="2:12" s="81" customFormat="1" ht="15" x14ac:dyDescent="0.25">
      <c r="B27" s="269"/>
      <c r="C27" s="270"/>
      <c r="D27" s="202"/>
      <c r="E27" s="202"/>
      <c r="F27" s="273"/>
      <c r="G27" s="283"/>
      <c r="H27" s="274"/>
      <c r="I27" s="263"/>
      <c r="J27" s="224"/>
      <c r="K27" s="225"/>
      <c r="L27" s="275"/>
    </row>
    <row r="28" spans="2:12" s="81" customFormat="1" ht="15" x14ac:dyDescent="0.25">
      <c r="B28" s="269"/>
      <c r="C28" s="270"/>
      <c r="D28" s="202"/>
      <c r="E28" s="202"/>
      <c r="F28" s="273"/>
      <c r="G28" s="283"/>
      <c r="H28" s="274"/>
      <c r="I28" s="263"/>
      <c r="J28" s="224"/>
      <c r="K28" s="225"/>
      <c r="L28" s="275"/>
    </row>
    <row r="29" spans="2:12" s="81" customFormat="1" ht="15" x14ac:dyDescent="0.25">
      <c r="B29" s="269"/>
      <c r="C29" s="270"/>
      <c r="D29" s="202"/>
      <c r="E29" s="202"/>
      <c r="F29" s="273"/>
      <c r="G29" s="283"/>
      <c r="H29" s="274"/>
      <c r="I29" s="263"/>
      <c r="J29" s="224"/>
      <c r="K29" s="225"/>
      <c r="L29" s="275"/>
    </row>
    <row r="30" spans="2:12" s="81" customFormat="1" ht="15" x14ac:dyDescent="0.25">
      <c r="B30" s="269"/>
      <c r="C30" s="270"/>
      <c r="D30" s="202"/>
      <c r="E30" s="202"/>
      <c r="F30" s="273"/>
      <c r="G30" s="283"/>
      <c r="H30" s="274"/>
      <c r="I30" s="263"/>
      <c r="J30" s="224"/>
      <c r="K30" s="225"/>
      <c r="L30" s="275"/>
    </row>
    <row r="31" spans="2:12" s="81" customFormat="1" ht="15" x14ac:dyDescent="0.25">
      <c r="B31" s="269"/>
      <c r="C31" s="270"/>
      <c r="D31" s="202"/>
      <c r="E31" s="202"/>
      <c r="F31" s="273"/>
      <c r="G31" s="283"/>
      <c r="H31" s="274"/>
      <c r="I31" s="263"/>
      <c r="J31" s="224"/>
      <c r="K31" s="225"/>
      <c r="L31" s="275"/>
    </row>
    <row r="32" spans="2:12" s="81" customFormat="1" ht="15" x14ac:dyDescent="0.25">
      <c r="B32" s="269"/>
      <c r="C32" s="270"/>
      <c r="D32" s="202"/>
      <c r="E32" s="202"/>
      <c r="F32" s="273"/>
      <c r="G32" s="283"/>
      <c r="H32" s="274"/>
      <c r="I32" s="263"/>
      <c r="J32" s="224"/>
      <c r="K32" s="225"/>
      <c r="L32" s="275"/>
    </row>
    <row r="33" spans="2:12" s="81" customFormat="1" ht="15" x14ac:dyDescent="0.25">
      <c r="B33" s="269"/>
      <c r="C33" s="270"/>
      <c r="D33" s="202"/>
      <c r="E33" s="202"/>
      <c r="F33" s="273"/>
      <c r="G33" s="283"/>
      <c r="H33" s="274"/>
      <c r="I33" s="263"/>
      <c r="J33" s="224"/>
      <c r="K33" s="225"/>
      <c r="L33" s="275"/>
    </row>
    <row r="34" spans="2:12" x14ac:dyDescent="0.25">
      <c r="B34" s="269"/>
      <c r="C34" s="270"/>
      <c r="D34" s="202"/>
      <c r="E34" s="202"/>
      <c r="F34" s="273"/>
      <c r="G34" s="283"/>
      <c r="H34" s="274"/>
      <c r="I34" s="263"/>
      <c r="J34" s="224"/>
      <c r="K34" s="225"/>
      <c r="L34" s="275"/>
    </row>
    <row r="35" spans="2:12" x14ac:dyDescent="0.25">
      <c r="B35" s="269"/>
      <c r="C35" s="270"/>
      <c r="D35" s="202"/>
      <c r="E35" s="202"/>
      <c r="F35" s="273"/>
      <c r="G35" s="283"/>
      <c r="H35" s="274"/>
      <c r="I35" s="263"/>
      <c r="J35" s="224"/>
      <c r="K35" s="225"/>
      <c r="L35" s="275"/>
    </row>
    <row r="36" spans="2:12" x14ac:dyDescent="0.25">
      <c r="B36" s="269"/>
      <c r="C36" s="270"/>
      <c r="D36" s="202"/>
      <c r="E36" s="202"/>
      <c r="F36" s="273"/>
      <c r="G36" s="283"/>
      <c r="H36" s="274"/>
      <c r="I36" s="263"/>
      <c r="J36" s="224"/>
      <c r="K36" s="225"/>
      <c r="L36" s="275"/>
    </row>
    <row r="37" spans="2:12" x14ac:dyDescent="0.25">
      <c r="B37" s="269"/>
      <c r="C37" s="270"/>
      <c r="D37" s="202"/>
      <c r="E37" s="202"/>
      <c r="F37" s="273"/>
      <c r="G37" s="283"/>
      <c r="H37" s="274"/>
      <c r="I37" s="263"/>
      <c r="J37" s="224"/>
      <c r="K37" s="225"/>
      <c r="L37" s="275"/>
    </row>
    <row r="38" spans="2:12" x14ac:dyDescent="0.25">
      <c r="B38" s="269"/>
      <c r="C38" s="270"/>
      <c r="D38" s="202"/>
      <c r="E38" s="202"/>
      <c r="F38" s="273"/>
      <c r="G38" s="283"/>
      <c r="H38" s="274"/>
      <c r="I38" s="263"/>
      <c r="J38" s="224"/>
      <c r="K38" s="225"/>
      <c r="L38" s="275"/>
    </row>
    <row r="39" spans="2:12" x14ac:dyDescent="0.25">
      <c r="B39" s="269"/>
      <c r="C39" s="270"/>
      <c r="D39" s="202"/>
      <c r="E39" s="202"/>
      <c r="F39" s="273"/>
      <c r="G39" s="283"/>
      <c r="H39" s="274"/>
      <c r="I39" s="263"/>
      <c r="J39" s="224"/>
      <c r="K39" s="225"/>
      <c r="L39" s="275"/>
    </row>
    <row r="40" spans="2:12" x14ac:dyDescent="0.25">
      <c r="B40" s="269"/>
      <c r="C40" s="270"/>
      <c r="D40" s="202"/>
      <c r="E40" s="202"/>
      <c r="F40" s="273"/>
      <c r="G40" s="283"/>
      <c r="H40" s="274"/>
      <c r="I40" s="263"/>
      <c r="J40" s="224"/>
      <c r="K40" s="225"/>
      <c r="L40" s="275"/>
    </row>
    <row r="41" spans="2:12" x14ac:dyDescent="0.25">
      <c r="B41" s="269"/>
      <c r="C41" s="270"/>
      <c r="D41" s="202"/>
      <c r="E41" s="202"/>
      <c r="F41" s="273"/>
      <c r="G41" s="283"/>
      <c r="H41" s="274"/>
      <c r="I41" s="263"/>
      <c r="J41" s="224"/>
      <c r="K41" s="225"/>
      <c r="L41" s="275"/>
    </row>
    <row r="42" spans="2:12" x14ac:dyDescent="0.25">
      <c r="B42" s="269"/>
      <c r="C42" s="270"/>
      <c r="D42" s="202"/>
      <c r="E42" s="202"/>
      <c r="F42" s="273"/>
      <c r="G42" s="283"/>
      <c r="H42" s="274"/>
      <c r="I42" s="263"/>
      <c r="J42" s="224"/>
      <c r="K42" s="225"/>
      <c r="L42" s="275"/>
    </row>
    <row r="43" spans="2:12" x14ac:dyDescent="0.25">
      <c r="B43" s="269"/>
      <c r="C43" s="270"/>
      <c r="D43" s="202"/>
      <c r="E43" s="202"/>
      <c r="F43" s="273"/>
      <c r="G43" s="283"/>
      <c r="H43" s="274"/>
      <c r="I43" s="263"/>
      <c r="J43" s="224"/>
      <c r="K43" s="225"/>
      <c r="L43" s="275"/>
    </row>
    <row r="44" spans="2:12" x14ac:dyDescent="0.25">
      <c r="B44" s="269"/>
      <c r="C44" s="270"/>
      <c r="D44" s="202"/>
      <c r="E44" s="202"/>
      <c r="F44" s="273"/>
      <c r="G44" s="283"/>
      <c r="H44" s="274"/>
      <c r="I44" s="263"/>
      <c r="J44" s="224"/>
      <c r="K44" s="225"/>
      <c r="L44" s="275"/>
    </row>
    <row r="45" spans="2:12" x14ac:dyDescent="0.25">
      <c r="B45" s="269"/>
      <c r="C45" s="270"/>
      <c r="D45" s="202"/>
      <c r="E45" s="202"/>
      <c r="F45" s="273"/>
      <c r="G45" s="283"/>
      <c r="H45" s="274"/>
      <c r="I45" s="263"/>
      <c r="J45" s="224"/>
      <c r="K45" s="225"/>
      <c r="L45" s="275"/>
    </row>
    <row r="46" spans="2:12" x14ac:dyDescent="0.25">
      <c r="B46" s="269"/>
      <c r="C46" s="270"/>
      <c r="D46" s="202"/>
      <c r="E46" s="202"/>
      <c r="F46" s="273"/>
      <c r="G46" s="283"/>
      <c r="H46" s="274"/>
      <c r="I46" s="263"/>
      <c r="J46" s="224"/>
      <c r="K46" s="225"/>
      <c r="L46" s="275"/>
    </row>
    <row r="47" spans="2:12" x14ac:dyDescent="0.25">
      <c r="B47" s="269"/>
      <c r="C47" s="270"/>
      <c r="D47" s="202"/>
      <c r="E47" s="202"/>
      <c r="F47" s="273"/>
      <c r="G47" s="283"/>
      <c r="H47" s="274"/>
      <c r="I47" s="263"/>
      <c r="J47" s="224"/>
      <c r="K47" s="225"/>
      <c r="L47" s="275"/>
    </row>
    <row r="48" spans="2:12" x14ac:dyDescent="0.25">
      <c r="B48" s="269"/>
      <c r="C48" s="270"/>
      <c r="D48" s="202"/>
      <c r="E48" s="202"/>
      <c r="F48" s="273"/>
      <c r="G48" s="283"/>
      <c r="H48" s="274"/>
      <c r="I48" s="263"/>
      <c r="J48" s="224"/>
      <c r="K48" s="225"/>
      <c r="L48" s="275"/>
    </row>
    <row r="49" spans="2:12" x14ac:dyDescent="0.25">
      <c r="B49" s="269"/>
      <c r="C49" s="270"/>
      <c r="D49" s="202"/>
      <c r="E49" s="202"/>
      <c r="F49" s="273"/>
      <c r="G49" s="283"/>
      <c r="H49" s="274"/>
      <c r="I49" s="263"/>
      <c r="J49" s="224"/>
      <c r="K49" s="225"/>
      <c r="L49" s="275"/>
    </row>
    <row r="50" spans="2:12" x14ac:dyDescent="0.25">
      <c r="B50" s="269"/>
      <c r="C50" s="270"/>
      <c r="D50" s="202"/>
      <c r="E50" s="202"/>
      <c r="F50" s="273"/>
      <c r="G50" s="283"/>
      <c r="H50" s="274"/>
      <c r="I50" s="263"/>
      <c r="J50" s="224"/>
      <c r="K50" s="225"/>
      <c r="L50" s="275"/>
    </row>
    <row r="51" spans="2:12" x14ac:dyDescent="0.25">
      <c r="B51" s="269"/>
      <c r="C51" s="270"/>
      <c r="D51" s="202"/>
      <c r="E51" s="202"/>
      <c r="F51" s="273"/>
      <c r="G51" s="283"/>
      <c r="H51" s="274"/>
      <c r="I51" s="263"/>
      <c r="J51" s="224"/>
      <c r="K51" s="225"/>
      <c r="L51" s="275"/>
    </row>
    <row r="52" spans="2:12" x14ac:dyDescent="0.25">
      <c r="B52" s="269"/>
      <c r="C52" s="270"/>
      <c r="D52" s="202"/>
      <c r="E52" s="202"/>
      <c r="F52" s="273"/>
      <c r="G52" s="283"/>
      <c r="H52" s="274"/>
      <c r="I52" s="263"/>
      <c r="J52" s="224"/>
      <c r="K52" s="225"/>
      <c r="L52" s="275"/>
    </row>
    <row r="53" spans="2:12" x14ac:dyDescent="0.25">
      <c r="B53" s="269"/>
      <c r="C53" s="270"/>
      <c r="D53" s="202"/>
      <c r="E53" s="202"/>
      <c r="F53" s="273"/>
      <c r="G53" s="283"/>
      <c r="H53" s="274"/>
      <c r="I53" s="263"/>
      <c r="J53" s="224"/>
      <c r="K53" s="225"/>
      <c r="L53" s="275"/>
    </row>
    <row r="54" spans="2:12" x14ac:dyDescent="0.25">
      <c r="B54" s="269"/>
      <c r="C54" s="270"/>
      <c r="D54" s="202"/>
      <c r="E54" s="202"/>
      <c r="F54" s="273"/>
      <c r="G54" s="283"/>
      <c r="H54" s="274"/>
      <c r="I54" s="263"/>
      <c r="J54" s="224"/>
      <c r="K54" s="225"/>
      <c r="L54" s="275"/>
    </row>
    <row r="55" spans="2:12" x14ac:dyDescent="0.25">
      <c r="B55" s="269"/>
      <c r="C55" s="270"/>
      <c r="D55" s="202"/>
      <c r="E55" s="202"/>
      <c r="F55" s="273"/>
      <c r="G55" s="283"/>
      <c r="H55" s="274"/>
      <c r="I55" s="263"/>
      <c r="J55" s="224"/>
      <c r="K55" s="225"/>
      <c r="L55" s="275"/>
    </row>
    <row r="56" spans="2:12" x14ac:dyDescent="0.25">
      <c r="B56" s="269"/>
      <c r="C56" s="270"/>
      <c r="D56" s="202"/>
      <c r="E56" s="202"/>
      <c r="F56" s="273"/>
      <c r="G56" s="283"/>
      <c r="H56" s="274"/>
      <c r="I56" s="263"/>
      <c r="J56" s="224"/>
      <c r="K56" s="225"/>
      <c r="L56" s="275"/>
    </row>
    <row r="57" spans="2:12" x14ac:dyDescent="0.25">
      <c r="B57" s="269"/>
      <c r="C57" s="270"/>
      <c r="D57" s="202"/>
      <c r="E57" s="202"/>
      <c r="F57" s="273"/>
      <c r="G57" s="283"/>
      <c r="H57" s="274"/>
      <c r="I57" s="263"/>
      <c r="J57" s="224"/>
      <c r="K57" s="225"/>
      <c r="L57" s="275"/>
    </row>
    <row r="58" spans="2:12" x14ac:dyDescent="0.25">
      <c r="B58" s="269"/>
      <c r="C58" s="270"/>
      <c r="D58" s="202"/>
      <c r="E58" s="202"/>
      <c r="F58" s="273"/>
      <c r="G58" s="283"/>
      <c r="H58" s="274"/>
      <c r="I58" s="263"/>
      <c r="J58" s="224"/>
      <c r="K58" s="225"/>
      <c r="L58" s="275"/>
    </row>
    <row r="59" spans="2:12" x14ac:dyDescent="0.25">
      <c r="B59" s="269"/>
      <c r="C59" s="270"/>
      <c r="D59" s="202"/>
      <c r="E59" s="202"/>
      <c r="F59" s="273"/>
      <c r="G59" s="283"/>
      <c r="H59" s="274"/>
      <c r="I59" s="263"/>
      <c r="J59" s="224"/>
      <c r="K59" s="225"/>
      <c r="L59" s="275"/>
    </row>
    <row r="60" spans="2:12" x14ac:dyDescent="0.25">
      <c r="B60" s="269"/>
      <c r="C60" s="270"/>
      <c r="D60" s="202"/>
      <c r="E60" s="202"/>
      <c r="F60" s="273"/>
      <c r="G60" s="283"/>
      <c r="H60" s="274"/>
      <c r="I60" s="263"/>
      <c r="J60" s="224"/>
      <c r="K60" s="225"/>
      <c r="L60" s="275"/>
    </row>
    <row r="61" spans="2:12" x14ac:dyDescent="0.25">
      <c r="B61" s="269"/>
      <c r="C61" s="270"/>
      <c r="D61" s="202"/>
      <c r="E61" s="202"/>
      <c r="F61" s="273"/>
      <c r="G61" s="283"/>
      <c r="H61" s="274"/>
      <c r="I61" s="263"/>
      <c r="J61" s="224"/>
      <c r="K61" s="225"/>
      <c r="L61" s="275"/>
    </row>
    <row r="62" spans="2:12" x14ac:dyDescent="0.25">
      <c r="B62" s="269"/>
      <c r="C62" s="270"/>
      <c r="D62" s="202"/>
      <c r="E62" s="202"/>
      <c r="F62" s="273"/>
      <c r="G62" s="283"/>
      <c r="H62" s="274"/>
      <c r="I62" s="263"/>
      <c r="J62" s="224"/>
      <c r="K62" s="225"/>
      <c r="L62" s="275"/>
    </row>
    <row r="63" spans="2:12" x14ac:dyDescent="0.25">
      <c r="B63" s="269"/>
      <c r="C63" s="270"/>
      <c r="D63" s="202"/>
      <c r="E63" s="202"/>
      <c r="F63" s="273"/>
      <c r="G63" s="283"/>
      <c r="H63" s="274"/>
      <c r="I63" s="263"/>
      <c r="J63" s="224"/>
      <c r="K63" s="225"/>
      <c r="L63" s="275"/>
    </row>
    <row r="64" spans="2:12" x14ac:dyDescent="0.25">
      <c r="B64" s="269"/>
      <c r="C64" s="270"/>
      <c r="D64" s="202"/>
      <c r="E64" s="202"/>
      <c r="F64" s="273"/>
      <c r="G64" s="283"/>
      <c r="H64" s="274"/>
      <c r="I64" s="263"/>
      <c r="J64" s="224"/>
      <c r="K64" s="225"/>
      <c r="L64" s="275"/>
    </row>
    <row r="65" spans="2:12" x14ac:dyDescent="0.25">
      <c r="B65" s="269"/>
      <c r="C65" s="270"/>
      <c r="D65" s="202"/>
      <c r="E65" s="202"/>
      <c r="F65" s="273"/>
      <c r="G65" s="283"/>
      <c r="H65" s="274"/>
      <c r="I65" s="263"/>
      <c r="J65" s="224"/>
      <c r="K65" s="225"/>
      <c r="L65" s="275"/>
    </row>
    <row r="66" spans="2:12" x14ac:dyDescent="0.25">
      <c r="B66" s="269"/>
      <c r="C66" s="270"/>
      <c r="D66" s="202"/>
      <c r="E66" s="202"/>
      <c r="F66" s="273"/>
      <c r="G66" s="283"/>
      <c r="H66" s="274"/>
      <c r="I66" s="263"/>
      <c r="J66" s="224"/>
      <c r="K66" s="225"/>
      <c r="L66" s="275"/>
    </row>
    <row r="67" spans="2:12" x14ac:dyDescent="0.25">
      <c r="B67" s="269"/>
      <c r="C67" s="270"/>
      <c r="D67" s="202"/>
      <c r="E67" s="202"/>
      <c r="F67" s="273"/>
      <c r="G67" s="283"/>
      <c r="H67" s="274"/>
      <c r="I67" s="263"/>
      <c r="J67" s="224"/>
      <c r="K67" s="225"/>
      <c r="L67" s="275"/>
    </row>
    <row r="68" spans="2:12" x14ac:dyDescent="0.25">
      <c r="B68" s="269"/>
      <c r="C68" s="270"/>
      <c r="D68" s="202"/>
      <c r="E68" s="202"/>
      <c r="F68" s="203"/>
      <c r="G68" s="242"/>
      <c r="H68" s="262"/>
      <c r="I68" s="263"/>
      <c r="J68" s="206"/>
      <c r="K68" s="211"/>
      <c r="L68" s="276"/>
    </row>
    <row r="69" spans="2:12" x14ac:dyDescent="0.25">
      <c r="B69" s="269"/>
      <c r="C69" s="270"/>
      <c r="D69" s="202"/>
      <c r="E69" s="202"/>
      <c r="F69" s="212"/>
      <c r="G69" s="243"/>
      <c r="H69" s="267"/>
      <c r="I69" s="263"/>
      <c r="J69" s="220"/>
      <c r="K69" s="221"/>
      <c r="L69" s="268"/>
    </row>
    <row r="70" spans="2:12" x14ac:dyDescent="0.25">
      <c r="B70" s="269"/>
      <c r="C70" s="270"/>
      <c r="D70" s="202"/>
      <c r="E70" s="202"/>
      <c r="F70" s="214"/>
      <c r="G70" s="244"/>
      <c r="H70" s="271"/>
      <c r="I70" s="263"/>
      <c r="J70" s="217"/>
      <c r="K70" s="216"/>
      <c r="L70" s="272"/>
    </row>
    <row r="71" spans="2:12" x14ac:dyDescent="0.25">
      <c r="B71" s="269"/>
      <c r="C71" s="270"/>
      <c r="D71" s="202"/>
      <c r="E71" s="202"/>
      <c r="F71" s="203"/>
      <c r="G71" s="242"/>
      <c r="H71" s="262"/>
      <c r="I71" s="263"/>
      <c r="J71" s="206"/>
      <c r="K71" s="211"/>
      <c r="L71" s="276"/>
    </row>
    <row r="72" spans="2:12" x14ac:dyDescent="0.25">
      <c r="B72" s="269"/>
      <c r="C72" s="270"/>
      <c r="D72" s="202"/>
      <c r="E72" s="202"/>
      <c r="F72" s="212"/>
      <c r="G72" s="243"/>
      <c r="H72" s="267"/>
      <c r="I72" s="263"/>
      <c r="J72" s="220"/>
      <c r="K72" s="221"/>
      <c r="L72" s="268"/>
    </row>
    <row r="73" spans="2:12" x14ac:dyDescent="0.25">
      <c r="B73" s="269"/>
      <c r="C73" s="270"/>
      <c r="D73" s="202"/>
      <c r="E73" s="202"/>
      <c r="F73" s="214"/>
      <c r="G73" s="244"/>
      <c r="H73" s="271"/>
      <c r="I73" s="263"/>
      <c r="J73" s="217"/>
      <c r="K73" s="216"/>
      <c r="L73" s="272"/>
    </row>
    <row r="74" spans="2:12" x14ac:dyDescent="0.25">
      <c r="B74" s="269"/>
      <c r="C74" s="270"/>
      <c r="D74" s="202"/>
      <c r="E74" s="202"/>
      <c r="F74" s="212"/>
      <c r="G74" s="243"/>
      <c r="H74" s="267"/>
      <c r="I74" s="263"/>
      <c r="J74" s="220"/>
      <c r="K74" s="221"/>
      <c r="L74" s="268"/>
    </row>
    <row r="75" spans="2:12" x14ac:dyDescent="0.25">
      <c r="B75" s="269"/>
      <c r="C75" s="270"/>
      <c r="D75" s="202"/>
      <c r="E75" s="202"/>
      <c r="F75" s="203"/>
      <c r="G75" s="242"/>
      <c r="H75" s="262"/>
      <c r="I75" s="263"/>
      <c r="J75" s="206"/>
      <c r="K75" s="211"/>
      <c r="L75" s="276"/>
    </row>
    <row r="76" spans="2:12" x14ac:dyDescent="0.25">
      <c r="B76" s="269"/>
      <c r="C76" s="270"/>
      <c r="D76" s="202"/>
      <c r="E76" s="202"/>
      <c r="F76" s="212"/>
      <c r="G76" s="243"/>
      <c r="H76" s="267"/>
      <c r="I76" s="263"/>
      <c r="J76" s="220"/>
      <c r="K76" s="221"/>
      <c r="L76" s="268"/>
    </row>
    <row r="77" spans="2:12" x14ac:dyDescent="0.25">
      <c r="B77" s="269"/>
      <c r="C77" s="270"/>
      <c r="D77" s="202"/>
      <c r="E77" s="202"/>
      <c r="F77" s="203"/>
      <c r="G77" s="242"/>
      <c r="H77" s="262"/>
      <c r="I77" s="263"/>
      <c r="J77" s="206"/>
      <c r="K77" s="211"/>
      <c r="L77" s="276"/>
    </row>
    <row r="78" spans="2:12" x14ac:dyDescent="0.25">
      <c r="B78" s="269"/>
      <c r="C78" s="270"/>
      <c r="D78" s="202"/>
      <c r="E78" s="202"/>
      <c r="F78" s="212"/>
      <c r="G78" s="243"/>
      <c r="H78" s="267"/>
      <c r="I78" s="263"/>
      <c r="J78" s="220"/>
      <c r="K78" s="221"/>
      <c r="L78" s="268"/>
    </row>
    <row r="79" spans="2:12" x14ac:dyDescent="0.25">
      <c r="B79" s="265"/>
      <c r="C79" s="270"/>
      <c r="D79" s="202"/>
      <c r="E79" s="202"/>
      <c r="F79" s="214"/>
      <c r="G79" s="244"/>
      <c r="H79" s="271"/>
      <c r="I79" s="263"/>
      <c r="J79" s="217"/>
      <c r="K79" s="216"/>
      <c r="L79" s="272"/>
    </row>
    <row r="80" spans="2:12" x14ac:dyDescent="0.25">
      <c r="B80" s="269"/>
      <c r="C80" s="270"/>
      <c r="D80" s="202"/>
      <c r="E80" s="202"/>
      <c r="F80" s="212"/>
      <c r="G80" s="243"/>
      <c r="H80" s="267"/>
      <c r="I80" s="263"/>
      <c r="J80" s="220"/>
      <c r="K80" s="221"/>
      <c r="L80" s="268"/>
    </row>
    <row r="81" spans="2:12" x14ac:dyDescent="0.25">
      <c r="B81" s="269"/>
      <c r="C81" s="270"/>
      <c r="D81" s="202"/>
      <c r="E81" s="202"/>
      <c r="F81" s="203"/>
      <c r="G81" s="242"/>
      <c r="H81" s="262"/>
      <c r="I81" s="263"/>
      <c r="J81" s="206"/>
      <c r="K81" s="211"/>
      <c r="L81" s="276"/>
    </row>
    <row r="82" spans="2:12" x14ac:dyDescent="0.25">
      <c r="B82" s="269"/>
      <c r="C82" s="270"/>
      <c r="D82" s="202"/>
      <c r="E82" s="202"/>
      <c r="F82" s="212"/>
      <c r="G82" s="243"/>
      <c r="H82" s="267"/>
      <c r="I82" s="263"/>
      <c r="J82" s="220"/>
      <c r="K82" s="221"/>
      <c r="L82" s="268"/>
    </row>
    <row r="83" spans="2:12" x14ac:dyDescent="0.25">
      <c r="B83" s="269"/>
      <c r="C83" s="270"/>
      <c r="D83" s="202"/>
      <c r="E83" s="202"/>
      <c r="F83" s="212"/>
      <c r="G83" s="243"/>
      <c r="H83" s="267"/>
      <c r="I83" s="263"/>
      <c r="J83" s="220"/>
      <c r="K83" s="221"/>
      <c r="L83" s="268"/>
    </row>
    <row r="84" spans="2:12" x14ac:dyDescent="0.25">
      <c r="B84" s="269"/>
      <c r="C84" s="270"/>
      <c r="D84" s="202"/>
      <c r="E84" s="202"/>
      <c r="F84" s="214"/>
      <c r="G84" s="244"/>
      <c r="H84" s="271"/>
      <c r="I84" s="263"/>
      <c r="J84" s="217"/>
      <c r="K84" s="216"/>
      <c r="L84" s="272"/>
    </row>
    <row r="85" spans="2:12" x14ac:dyDescent="0.25">
      <c r="B85" s="269"/>
      <c r="C85" s="277"/>
      <c r="D85" s="202"/>
      <c r="E85" s="202"/>
      <c r="F85" s="212"/>
      <c r="G85" s="243"/>
      <c r="H85" s="267"/>
      <c r="I85" s="263"/>
      <c r="J85" s="220"/>
      <c r="K85" s="221"/>
      <c r="L85" s="268"/>
    </row>
    <row r="86" spans="2:12" x14ac:dyDescent="0.25">
      <c r="B86" s="269"/>
      <c r="C86" s="270"/>
      <c r="D86" s="202"/>
      <c r="E86" s="202"/>
      <c r="F86" s="203"/>
      <c r="G86" s="242"/>
      <c r="H86" s="262"/>
      <c r="I86" s="263"/>
      <c r="J86" s="206"/>
      <c r="K86" s="211"/>
      <c r="L86" s="276"/>
    </row>
    <row r="87" spans="2:12" x14ac:dyDescent="0.25">
      <c r="B87" s="269"/>
      <c r="C87" s="270"/>
      <c r="D87" s="202"/>
      <c r="E87" s="202"/>
      <c r="F87" s="212"/>
      <c r="G87" s="243"/>
      <c r="H87" s="267"/>
      <c r="I87" s="263"/>
      <c r="J87" s="220"/>
      <c r="K87" s="221"/>
      <c r="L87" s="268"/>
    </row>
    <row r="88" spans="2:12" x14ac:dyDescent="0.25">
      <c r="B88" s="269"/>
      <c r="C88" s="270"/>
      <c r="D88" s="202"/>
      <c r="E88" s="202"/>
      <c r="F88" s="214"/>
      <c r="G88" s="244"/>
      <c r="H88" s="271"/>
      <c r="I88" s="263"/>
      <c r="J88" s="217"/>
      <c r="K88" s="216"/>
      <c r="L88" s="272"/>
    </row>
    <row r="89" spans="2:12" ht="16.5" thickBot="1" x14ac:dyDescent="0.3">
      <c r="B89" s="278"/>
      <c r="C89" s="279"/>
      <c r="D89" s="235"/>
      <c r="E89" s="280"/>
      <c r="F89" s="236"/>
      <c r="G89" s="246"/>
      <c r="H89" s="281"/>
      <c r="I89" s="284"/>
      <c r="J89" s="239"/>
      <c r="K89" s="240"/>
      <c r="L89" s="282"/>
    </row>
    <row r="90" spans="2:12" x14ac:dyDescent="0.25">
      <c r="B90" s="160"/>
      <c r="E90" s="160"/>
      <c r="I90" s="160"/>
    </row>
  </sheetData>
  <sheetProtection algorithmName="SHA-512" hashValue="5F4mVwvqygf/JypCbsyOTuFjaAk3YzySLzeLlpcMJTnT2PEW5NYQb2mkZYbl42J2ug0wBqcqxxD+3dzAbWvKRw==" saltValue="4/j2WJy2otftOosyhRJoEw==" spinCount="100000" sheet="1" selectLockedCells="1"/>
  <mergeCells count="15">
    <mergeCell ref="B1:L3"/>
    <mergeCell ref="D4:E4"/>
    <mergeCell ref="F4:K4"/>
    <mergeCell ref="B6:B8"/>
    <mergeCell ref="D6:D8"/>
    <mergeCell ref="E6:E8"/>
    <mergeCell ref="F6:F8"/>
    <mergeCell ref="G6:G8"/>
    <mergeCell ref="H6:H8"/>
    <mergeCell ref="I6:I8"/>
    <mergeCell ref="J6:L6"/>
    <mergeCell ref="J7:J8"/>
    <mergeCell ref="K7:K8"/>
    <mergeCell ref="L7:L8"/>
    <mergeCell ref="C6:C8"/>
  </mergeCells>
  <conditionalFormatting sqref="I9:I89">
    <cfRule type="expression" dxfId="2" priority="2">
      <formula>B9="300PS"</formula>
    </cfRule>
    <cfRule type="expression" dxfId="1" priority="3">
      <formula>B9="200PS"</formula>
    </cfRule>
  </conditionalFormatting>
  <conditionalFormatting sqref="I9:I89">
    <cfRule type="expression" dxfId="0" priority="1">
      <formula>ISBLANK(B9)</formula>
    </cfRule>
  </conditionalFormatting>
  <printOptions horizontalCentered="1"/>
  <pageMargins left="0.25" right="0.25" top="0.5" bottom="1.25" header="0" footer="0.5"/>
  <pageSetup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FE62D3A-469B-48D3-831C-B7265EBC6794}">
          <x14:formula1>
            <xm:f>Data!$A$1:$A$3</xm:f>
          </x14:formula1>
          <xm:sqref>B9:B89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BFAA3-998E-41E6-A641-BF216C894AC6}">
  <dimension ref="A1:A43"/>
  <sheetViews>
    <sheetView topLeftCell="A19" workbookViewId="0">
      <selection activeCell="D15" sqref="D15"/>
    </sheetView>
  </sheetViews>
  <sheetFormatPr defaultRowHeight="12.75" x14ac:dyDescent="0.2"/>
  <cols>
    <col min="1" max="1" width="23.42578125" style="99" customWidth="1"/>
    <col min="2" max="2" width="21.7109375" customWidth="1"/>
  </cols>
  <sheetData>
    <row r="1" spans="1:1" x14ac:dyDescent="0.2">
      <c r="A1" s="161" t="s">
        <v>122</v>
      </c>
    </row>
    <row r="2" spans="1:1" x14ac:dyDescent="0.2">
      <c r="A2" s="161">
        <v>300</v>
      </c>
    </row>
    <row r="3" spans="1:1" x14ac:dyDescent="0.2">
      <c r="A3" s="161" t="s">
        <v>117</v>
      </c>
    </row>
    <row r="6" spans="1:1" x14ac:dyDescent="0.2">
      <c r="A6" s="99">
        <v>102</v>
      </c>
    </row>
    <row r="7" spans="1:1" x14ac:dyDescent="0.2">
      <c r="A7" s="99" t="s">
        <v>166</v>
      </c>
    </row>
    <row r="8" spans="1:1" x14ac:dyDescent="0.2">
      <c r="A8" s="99" t="s">
        <v>168</v>
      </c>
    </row>
    <row r="9" spans="1:1" x14ac:dyDescent="0.2">
      <c r="A9" s="99">
        <v>202</v>
      </c>
    </row>
    <row r="10" spans="1:1" x14ac:dyDescent="0.2">
      <c r="A10" s="99" t="s">
        <v>46</v>
      </c>
    </row>
    <row r="11" spans="1:1" x14ac:dyDescent="0.2">
      <c r="A11" s="99" t="s">
        <v>47</v>
      </c>
    </row>
    <row r="12" spans="1:1" x14ac:dyDescent="0.2">
      <c r="A12" s="99" t="s">
        <v>85</v>
      </c>
    </row>
    <row r="13" spans="1:1" x14ac:dyDescent="0.2">
      <c r="A13" s="99" t="s">
        <v>86</v>
      </c>
    </row>
    <row r="14" spans="1:1" x14ac:dyDescent="0.2">
      <c r="A14" s="99" t="s">
        <v>87</v>
      </c>
    </row>
    <row r="15" spans="1:1" x14ac:dyDescent="0.2">
      <c r="A15" s="99">
        <v>231</v>
      </c>
    </row>
    <row r="16" spans="1:1" x14ac:dyDescent="0.2">
      <c r="A16" s="99" t="s">
        <v>123</v>
      </c>
    </row>
    <row r="17" spans="1:1" x14ac:dyDescent="0.2">
      <c r="A17" s="99">
        <v>233</v>
      </c>
    </row>
    <row r="18" spans="1:1" x14ac:dyDescent="0.2">
      <c r="A18" s="99" t="s">
        <v>124</v>
      </c>
    </row>
    <row r="19" spans="1:1" x14ac:dyDescent="0.2">
      <c r="A19" s="99">
        <v>234</v>
      </c>
    </row>
    <row r="20" spans="1:1" x14ac:dyDescent="0.2">
      <c r="A20" s="99" t="s">
        <v>125</v>
      </c>
    </row>
    <row r="21" spans="1:1" x14ac:dyDescent="0.2">
      <c r="A21" s="99">
        <v>235</v>
      </c>
    </row>
    <row r="22" spans="1:1" x14ac:dyDescent="0.2">
      <c r="A22" s="99" t="s">
        <v>126</v>
      </c>
    </row>
    <row r="23" spans="1:1" x14ac:dyDescent="0.2">
      <c r="A23" s="99">
        <v>236</v>
      </c>
    </row>
    <row r="24" spans="1:1" x14ac:dyDescent="0.2">
      <c r="A24" s="99" t="s">
        <v>127</v>
      </c>
    </row>
    <row r="25" spans="1:1" x14ac:dyDescent="0.2">
      <c r="A25" s="99">
        <v>237</v>
      </c>
    </row>
    <row r="26" spans="1:1" x14ac:dyDescent="0.2">
      <c r="A26" s="99" t="s">
        <v>128</v>
      </c>
    </row>
    <row r="27" spans="1:1" x14ac:dyDescent="0.2">
      <c r="A27" s="99">
        <v>238</v>
      </c>
    </row>
    <row r="28" spans="1:1" x14ac:dyDescent="0.2">
      <c r="A28" s="99" t="s">
        <v>118</v>
      </c>
    </row>
    <row r="30" spans="1:1" x14ac:dyDescent="0.2">
      <c r="A30" s="99">
        <v>201</v>
      </c>
    </row>
    <row r="31" spans="1:1" x14ac:dyDescent="0.2">
      <c r="A31" s="99">
        <v>204</v>
      </c>
    </row>
    <row r="32" spans="1:1" x14ac:dyDescent="0.2">
      <c r="A32" s="99">
        <v>211</v>
      </c>
    </row>
    <row r="33" spans="1:1" x14ac:dyDescent="0.2">
      <c r="A33" s="99">
        <v>322</v>
      </c>
    </row>
    <row r="34" spans="1:1" x14ac:dyDescent="0.2">
      <c r="A34" s="99">
        <v>323</v>
      </c>
    </row>
    <row r="35" spans="1:1" x14ac:dyDescent="0.2">
      <c r="A35" s="99">
        <v>329</v>
      </c>
    </row>
    <row r="36" spans="1:1" x14ac:dyDescent="0.2">
      <c r="A36" s="99">
        <v>344</v>
      </c>
    </row>
    <row r="37" spans="1:1" x14ac:dyDescent="0.2">
      <c r="A37" s="99">
        <v>380</v>
      </c>
    </row>
    <row r="38" spans="1:1" x14ac:dyDescent="0.2">
      <c r="A38" s="99">
        <v>381</v>
      </c>
    </row>
    <row r="39" spans="1:1" x14ac:dyDescent="0.2">
      <c r="A39" s="99">
        <v>382</v>
      </c>
    </row>
    <row r="40" spans="1:1" x14ac:dyDescent="0.2">
      <c r="A40" s="99">
        <v>502</v>
      </c>
    </row>
    <row r="41" spans="1:1" x14ac:dyDescent="0.2">
      <c r="A41" s="99" t="s">
        <v>119</v>
      </c>
    </row>
    <row r="42" spans="1:1" x14ac:dyDescent="0.2">
      <c r="A42" s="99">
        <v>509</v>
      </c>
    </row>
    <row r="43" spans="1:1" x14ac:dyDescent="0.2">
      <c r="A43" s="99">
        <v>515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pageSetUpPr fitToPage="1"/>
  </sheetPr>
  <dimension ref="B1:G34"/>
  <sheetViews>
    <sheetView showGridLines="0" zoomScale="80" zoomScaleNormal="80" zoomScalePageLayoutView="80" workbookViewId="0">
      <selection activeCell="E16" sqref="E16"/>
    </sheetView>
  </sheetViews>
  <sheetFormatPr defaultColWidth="11.7109375" defaultRowHeight="15.75" x14ac:dyDescent="0.25"/>
  <cols>
    <col min="1" max="1" width="2.5703125" style="28" customWidth="1"/>
    <col min="2" max="2" width="6.85546875" style="33" customWidth="1"/>
    <col min="3" max="3" width="45.5703125" style="28" customWidth="1"/>
    <col min="4" max="4" width="8.7109375" style="28" customWidth="1"/>
    <col min="5" max="5" width="19.28515625" style="28" customWidth="1"/>
    <col min="6" max="6" width="21.42578125" style="28" customWidth="1"/>
    <col min="7" max="7" width="10" style="28" customWidth="1"/>
    <col min="8" max="16384" width="11.7109375" style="28"/>
  </cols>
  <sheetData>
    <row r="1" spans="2:7" ht="21" customHeight="1" x14ac:dyDescent="0.25">
      <c r="B1" s="357" t="s">
        <v>93</v>
      </c>
      <c r="C1" s="358"/>
      <c r="D1" s="358"/>
      <c r="E1" s="358"/>
      <c r="F1" s="358"/>
    </row>
    <row r="2" spans="2:7" ht="11.45" customHeight="1" x14ac:dyDescent="0.25">
      <c r="B2" s="358"/>
      <c r="C2" s="358"/>
      <c r="D2" s="358"/>
      <c r="E2" s="358"/>
      <c r="F2" s="358"/>
    </row>
    <row r="3" spans="2:7" ht="21" hidden="1" customHeight="1" x14ac:dyDescent="0.25">
      <c r="B3" s="358"/>
      <c r="C3" s="358"/>
      <c r="D3" s="358"/>
      <c r="E3" s="358"/>
      <c r="F3" s="358"/>
    </row>
    <row r="4" spans="2:7" ht="13.5" customHeight="1" x14ac:dyDescent="0.25">
      <c r="B4" s="358"/>
      <c r="C4" s="358"/>
      <c r="D4" s="358"/>
      <c r="E4" s="358"/>
      <c r="F4" s="358"/>
    </row>
    <row r="5" spans="2:7" ht="12.95" customHeight="1" x14ac:dyDescent="0.3">
      <c r="B5" s="82"/>
      <c r="C5" s="29"/>
      <c r="D5" s="29"/>
      <c r="E5" s="29"/>
      <c r="F5" s="29"/>
    </row>
    <row r="6" spans="2:7" ht="21" customHeight="1" x14ac:dyDescent="0.3">
      <c r="B6" s="82"/>
      <c r="C6" s="312" t="s">
        <v>141</v>
      </c>
      <c r="D6" s="373">
        <f>'PROG ID'!G8</f>
        <v>0</v>
      </c>
      <c r="E6" s="373"/>
      <c r="F6" s="373"/>
    </row>
    <row r="7" spans="2:7" ht="13.5" customHeight="1" x14ac:dyDescent="0.3">
      <c r="B7" s="82"/>
      <c r="C7" s="80"/>
      <c r="D7" s="33"/>
      <c r="E7" s="99"/>
      <c r="F7" s="99"/>
    </row>
    <row r="8" spans="2:7" ht="14.1" customHeight="1" thickBot="1" x14ac:dyDescent="0.35">
      <c r="B8" s="82"/>
      <c r="C8" s="33"/>
      <c r="D8" s="29"/>
      <c r="E8" s="29"/>
      <c r="F8" s="29"/>
    </row>
    <row r="9" spans="2:7" ht="19.5" thickBot="1" x14ac:dyDescent="0.35">
      <c r="B9" s="84"/>
      <c r="C9" s="361" t="s">
        <v>40</v>
      </c>
      <c r="D9" s="361"/>
      <c r="E9" s="361"/>
      <c r="F9" s="362"/>
    </row>
    <row r="10" spans="2:7" ht="30.6" customHeight="1" thickBot="1" x14ac:dyDescent="0.3">
      <c r="B10" s="102" t="s">
        <v>54</v>
      </c>
      <c r="C10" s="103" t="s">
        <v>68</v>
      </c>
      <c r="D10" s="104" t="s">
        <v>0</v>
      </c>
      <c r="E10" s="173" t="s">
        <v>130</v>
      </c>
      <c r="F10" s="104" t="s">
        <v>69</v>
      </c>
    </row>
    <row r="11" spans="2:7" ht="18" customHeight="1" x14ac:dyDescent="0.25">
      <c r="B11" s="85">
        <v>202</v>
      </c>
      <c r="C11" s="30" t="s">
        <v>39</v>
      </c>
      <c r="D11" s="182">
        <f>SUMIFS('SW INST SUPP'!$F$9:$F$84,'SW INST SUPP'!$B$9:$B$84,B11)</f>
        <v>0</v>
      </c>
      <c r="E11" s="183">
        <f>SUMIFS('SW INST SUPP'!$G$9:$G$84,'SW INST SUPP'!$B$9:$B$84,B11)</f>
        <v>0</v>
      </c>
      <c r="F11" s="183">
        <f>SUMIFS('SW INST SUPP'!$H$9:$H$84,'SW INST SUPP'!$B$9:$B$84,B11)</f>
        <v>0</v>
      </c>
    </row>
    <row r="12" spans="2:7" ht="18" customHeight="1" thickBot="1" x14ac:dyDescent="0.3">
      <c r="B12" s="86">
        <v>238</v>
      </c>
      <c r="C12" s="31" t="s">
        <v>144</v>
      </c>
      <c r="D12" s="182">
        <f>SUMIFS('SW INST SUPP'!$F$9:$F$84,'SW INST SUPP'!$B$9:$B$84,B12)</f>
        <v>0</v>
      </c>
      <c r="E12" s="183">
        <f>SUMIFS('SW INST SUPP'!$G$9:$G$84,'SW INST SUPP'!$B$9:$B$84,B12)</f>
        <v>0</v>
      </c>
      <c r="F12" s="183">
        <f>SUMIFS('SW INST SUPP'!$H$9:$H$84,'SW INST SUPP'!$B$9:$B$84,B12)</f>
        <v>0</v>
      </c>
    </row>
    <row r="13" spans="2:7" ht="18" customHeight="1" thickBot="1" x14ac:dyDescent="0.3">
      <c r="B13" s="163"/>
      <c r="C13" s="162" t="s">
        <v>101</v>
      </c>
      <c r="D13" s="184">
        <f>SUM(D11:D12)</f>
        <v>0</v>
      </c>
      <c r="E13" s="185">
        <f>SUM(E11:E12)</f>
        <v>0</v>
      </c>
      <c r="F13" s="186">
        <f>SUM(F11:F12)</f>
        <v>0</v>
      </c>
    </row>
    <row r="14" spans="2:7" ht="18" customHeight="1" thickBot="1" x14ac:dyDescent="0.3">
      <c r="B14" s="367" t="s">
        <v>44</v>
      </c>
      <c r="C14" s="368"/>
      <c r="D14" s="112"/>
      <c r="E14" s="112"/>
      <c r="F14" s="130"/>
    </row>
    <row r="15" spans="2:7" ht="18" customHeight="1" x14ac:dyDescent="0.25">
      <c r="B15" s="172" t="s">
        <v>122</v>
      </c>
      <c r="C15" s="174" t="s">
        <v>1</v>
      </c>
      <c r="D15" s="285">
        <f>SUMIFS('SW GEN CATEGORY'!$G$9:$G$84,'SW GEN CATEGORY'!$B$9:$B$84,B15)</f>
        <v>0</v>
      </c>
      <c r="E15" s="187">
        <f>SUMIFS('SW GEN CATEGORY'!$H$9:$H$84,'SW GEN CATEGORY'!$B$9:$B$84,B15)</f>
        <v>0</v>
      </c>
      <c r="F15" s="177"/>
      <c r="G15" s="128" t="s">
        <v>100</v>
      </c>
    </row>
    <row r="16" spans="2:7" ht="18" customHeight="1" x14ac:dyDescent="0.25">
      <c r="B16" s="109"/>
      <c r="C16" s="106" t="s">
        <v>2</v>
      </c>
      <c r="D16" s="176"/>
      <c r="E16" s="296"/>
      <c r="F16" s="176"/>
    </row>
    <row r="17" spans="2:6" ht="18" customHeight="1" x14ac:dyDescent="0.25">
      <c r="B17" s="109"/>
      <c r="C17" s="107" t="s">
        <v>41</v>
      </c>
      <c r="D17" s="363"/>
      <c r="E17" s="365">
        <f>SUM(F27:F29)</f>
        <v>0</v>
      </c>
      <c r="F17" s="363"/>
    </row>
    <row r="18" spans="2:6" ht="18" customHeight="1" thickBot="1" x14ac:dyDescent="0.3">
      <c r="B18" s="108"/>
      <c r="C18" s="108" t="s">
        <v>138</v>
      </c>
      <c r="D18" s="364"/>
      <c r="E18" s="366"/>
      <c r="F18" s="364"/>
    </row>
    <row r="19" spans="2:6" ht="18" customHeight="1" thickBot="1" x14ac:dyDescent="0.3">
      <c r="B19" s="91"/>
      <c r="C19" s="164" t="s">
        <v>102</v>
      </c>
      <c r="D19" s="166">
        <f>SUM(D15)</f>
        <v>0</v>
      </c>
      <c r="E19" s="188">
        <f>SUM(E15:E18)</f>
        <v>0</v>
      </c>
      <c r="F19" s="166"/>
    </row>
    <row r="20" spans="2:6" ht="18" customHeight="1" thickBot="1" x14ac:dyDescent="0.3">
      <c r="B20" s="369" t="s">
        <v>3</v>
      </c>
      <c r="C20" s="370"/>
      <c r="D20" s="178"/>
      <c r="E20" s="297"/>
      <c r="F20" s="178"/>
    </row>
    <row r="21" spans="2:6" ht="18" customHeight="1" thickBot="1" x14ac:dyDescent="0.3">
      <c r="B21" s="371" t="s">
        <v>163</v>
      </c>
      <c r="C21" s="372"/>
      <c r="D21" s="178"/>
      <c r="E21" s="297"/>
      <c r="F21" s="178"/>
    </row>
    <row r="22" spans="2:6" ht="18" customHeight="1" thickBot="1" x14ac:dyDescent="0.3">
      <c r="B22" s="83"/>
      <c r="C22" s="165" t="s">
        <v>42</v>
      </c>
      <c r="D22" s="166">
        <f>D13+D19</f>
        <v>0</v>
      </c>
      <c r="E22" s="189">
        <f>E13+E19+E20+E21</f>
        <v>0</v>
      </c>
      <c r="F22" s="188">
        <f>F13</f>
        <v>0</v>
      </c>
    </row>
    <row r="23" spans="2:6" ht="6.6" customHeight="1" x14ac:dyDescent="0.25">
      <c r="E23" s="131"/>
      <c r="F23" s="132"/>
    </row>
    <row r="24" spans="2:6" ht="12" customHeight="1" x14ac:dyDescent="0.25"/>
    <row r="25" spans="2:6" ht="15.6" customHeight="1" x14ac:dyDescent="0.25">
      <c r="C25" s="110" t="s">
        <v>52</v>
      </c>
      <c r="D25" s="111"/>
      <c r="E25" s="32"/>
      <c r="F25" s="80" t="s">
        <v>43</v>
      </c>
    </row>
    <row r="26" spans="2:6" ht="15.6" customHeight="1" x14ac:dyDescent="0.25">
      <c r="C26" s="112" t="s">
        <v>139</v>
      </c>
      <c r="D26" s="111"/>
    </row>
    <row r="27" spans="2:6" ht="18" customHeight="1" x14ac:dyDescent="0.25">
      <c r="C27" s="359"/>
      <c r="D27" s="359"/>
      <c r="E27" s="100"/>
      <c r="F27" s="298"/>
    </row>
    <row r="28" spans="2:6" ht="18" customHeight="1" x14ac:dyDescent="0.25">
      <c r="C28" s="360"/>
      <c r="D28" s="360"/>
      <c r="E28" s="100"/>
      <c r="F28" s="298"/>
    </row>
    <row r="29" spans="2:6" ht="18" customHeight="1" x14ac:dyDescent="0.25">
      <c r="C29" s="360"/>
      <c r="D29" s="360"/>
      <c r="E29" s="100"/>
      <c r="F29" s="298"/>
    </row>
    <row r="30" spans="2:6" ht="17.45" customHeight="1" x14ac:dyDescent="0.25"/>
    <row r="31" spans="2:6" ht="17.25" customHeight="1" x14ac:dyDescent="0.25">
      <c r="B31" s="356" t="s">
        <v>113</v>
      </c>
      <c r="C31" s="356"/>
      <c r="D31" s="356"/>
      <c r="E31" s="356"/>
    </row>
    <row r="32" spans="2:6" ht="15.2" customHeight="1" x14ac:dyDescent="0.25"/>
    <row r="33" ht="15.2" customHeight="1" x14ac:dyDescent="0.25"/>
    <row r="34" ht="15.2" customHeight="1" x14ac:dyDescent="0.25"/>
  </sheetData>
  <sheetProtection algorithmName="SHA-512" hashValue="vJJ3IhhM9X3bSiQp3CLSQtDmEqeyr4dRy4a+RMey8LF+VN1PutcSjKieu3UVpzZOkzQW9VPHr2OFO4mzw8KEVw==" saltValue="dGnusWAenM1CclWs2mn/6Q==" spinCount="100000" sheet="1" selectLockedCells="1"/>
  <mergeCells count="13">
    <mergeCell ref="B31:E31"/>
    <mergeCell ref="B1:F4"/>
    <mergeCell ref="C27:D27"/>
    <mergeCell ref="C28:D28"/>
    <mergeCell ref="C29:D29"/>
    <mergeCell ref="C9:F9"/>
    <mergeCell ref="D17:D18"/>
    <mergeCell ref="E17:E18"/>
    <mergeCell ref="F17:F18"/>
    <mergeCell ref="B14:C14"/>
    <mergeCell ref="B20:C20"/>
    <mergeCell ref="B21:C21"/>
    <mergeCell ref="D6:F6"/>
  </mergeCells>
  <phoneticPr fontId="2" type="noConversion"/>
  <printOptions horizontalCentered="1"/>
  <pageMargins left="0.25" right="0.25" top="0.75" bottom="0.75" header="0.05" footer="0.05"/>
  <pageSetup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codeName="Sheet3">
    <pageSetUpPr fitToPage="1"/>
  </sheetPr>
  <dimension ref="B1:J47"/>
  <sheetViews>
    <sheetView showGridLines="0" zoomScale="80" zoomScaleNormal="80" zoomScalePageLayoutView="80" workbookViewId="0">
      <selection activeCell="E30" sqref="E30"/>
    </sheetView>
  </sheetViews>
  <sheetFormatPr defaultColWidth="11.7109375" defaultRowHeight="15.75" x14ac:dyDescent="0.25"/>
  <cols>
    <col min="1" max="1" width="3.140625" style="34" customWidth="1"/>
    <col min="2" max="2" width="7.5703125" style="34" customWidth="1"/>
    <col min="3" max="3" width="45.7109375" style="34" customWidth="1"/>
    <col min="4" max="4" width="9.42578125" style="34" customWidth="1"/>
    <col min="5" max="5" width="18.140625" style="34" customWidth="1"/>
    <col min="6" max="6" width="20.42578125" style="34" customWidth="1"/>
    <col min="7" max="7" width="2" style="34" customWidth="1"/>
    <col min="8" max="8" width="36.140625" style="34" customWidth="1"/>
    <col min="9" max="16384" width="11.7109375" style="34"/>
  </cols>
  <sheetData>
    <row r="1" spans="2:6" ht="21" customHeight="1" x14ac:dyDescent="0.25">
      <c r="B1" s="377" t="s">
        <v>94</v>
      </c>
      <c r="C1" s="378"/>
      <c r="D1" s="378"/>
      <c r="E1" s="378"/>
      <c r="F1" s="378"/>
    </row>
    <row r="2" spans="2:6" ht="21" customHeight="1" x14ac:dyDescent="0.25">
      <c r="B2" s="378"/>
      <c r="C2" s="378"/>
      <c r="D2" s="378"/>
      <c r="E2" s="378"/>
      <c r="F2" s="378"/>
    </row>
    <row r="3" spans="2:6" s="28" customFormat="1" ht="6.95" customHeight="1" x14ac:dyDescent="0.25">
      <c r="B3" s="378"/>
      <c r="C3" s="378"/>
      <c r="D3" s="378"/>
      <c r="E3" s="378"/>
      <c r="F3" s="378"/>
    </row>
    <row r="4" spans="2:6" ht="21" hidden="1" customHeight="1" x14ac:dyDescent="0.25">
      <c r="B4" s="378"/>
      <c r="C4" s="378"/>
      <c r="D4" s="378"/>
      <c r="E4" s="378"/>
      <c r="F4" s="378"/>
    </row>
    <row r="5" spans="2:6" ht="5.45" customHeight="1" x14ac:dyDescent="0.25"/>
    <row r="6" spans="2:6" ht="21" customHeight="1" x14ac:dyDescent="0.3">
      <c r="B6" s="35"/>
      <c r="C6" s="79" t="s">
        <v>141</v>
      </c>
      <c r="D6" s="392">
        <f>'PROG ID'!G8</f>
        <v>0</v>
      </c>
      <c r="E6" s="392"/>
      <c r="F6" s="392"/>
    </row>
    <row r="7" spans="2:6" ht="5.45" customHeight="1" thickBot="1" x14ac:dyDescent="0.3"/>
    <row r="8" spans="2:6" ht="19.5" thickBot="1" x14ac:dyDescent="0.35">
      <c r="B8" s="36"/>
      <c r="C8" s="379" t="s">
        <v>4</v>
      </c>
      <c r="D8" s="379"/>
      <c r="E8" s="379"/>
      <c r="F8" s="380"/>
    </row>
    <row r="9" spans="2:6" ht="33" customHeight="1" thickBot="1" x14ac:dyDescent="0.3">
      <c r="B9" s="102" t="s">
        <v>54</v>
      </c>
      <c r="C9" s="105" t="s">
        <v>68</v>
      </c>
      <c r="D9" s="104" t="s">
        <v>0</v>
      </c>
      <c r="E9" s="173" t="s">
        <v>131</v>
      </c>
      <c r="F9" s="104" t="s">
        <v>69</v>
      </c>
    </row>
    <row r="10" spans="2:6" ht="16.5" customHeight="1" x14ac:dyDescent="0.25">
      <c r="B10" s="88">
        <v>102</v>
      </c>
      <c r="C10" s="38" t="s">
        <v>45</v>
      </c>
      <c r="D10" s="190">
        <f>SUMIFS('SW INST SUPP'!$F$9:$F$84,'SW INST SUPP'!$B$9:$B$84,B10)</f>
        <v>0</v>
      </c>
      <c r="E10" s="191">
        <f>SUMIFS('SW INST SUPP'!$G$9:$G$84,'SW INST SUPP'!$B$9:$B$84,B10)</f>
        <v>0</v>
      </c>
      <c r="F10" s="191">
        <f>SUMIFS('SW INST SUPP'!$H$9:$H$84,'SW INST SUPP'!$B$9:$B$84,B10)</f>
        <v>0</v>
      </c>
    </row>
    <row r="11" spans="2:6" ht="16.5" customHeight="1" x14ac:dyDescent="0.25">
      <c r="B11" s="89" t="s">
        <v>166</v>
      </c>
      <c r="C11" s="38" t="s">
        <v>167</v>
      </c>
      <c r="D11" s="190">
        <f>SUMIFS('SW INST SUPP'!$F$9:$F$84,'SW INST SUPP'!$B$9:$B$84,B11)</f>
        <v>0</v>
      </c>
      <c r="E11" s="191">
        <f>SUMIFS('SW INST SUPP'!$G$9:$G$84,'SW INST SUPP'!$B$9:$B$84,B11)</f>
        <v>0</v>
      </c>
      <c r="F11" s="191">
        <f>SUMIFS('SW INST SUPP'!$H$9:$H$84,'SW INST SUPP'!$B$9:$B$84,B11)</f>
        <v>0</v>
      </c>
    </row>
    <row r="12" spans="2:6" ht="16.5" customHeight="1" x14ac:dyDescent="0.25">
      <c r="B12" s="87" t="s">
        <v>168</v>
      </c>
      <c r="C12" s="39" t="s">
        <v>48</v>
      </c>
      <c r="D12" s="190">
        <f>SUMIFS('SW INST SUPP'!$F$9:$F$84,'SW INST SUPP'!$B$9:$B$84,B12)</f>
        <v>0</v>
      </c>
      <c r="E12" s="191">
        <f>SUMIFS('SW INST SUPP'!$G$9:$G$84,'SW INST SUPP'!$B$9:$B$84,B12)</f>
        <v>0</v>
      </c>
      <c r="F12" s="191">
        <f>SUMIFS('SW INST SUPP'!$H$9:$H$84,'SW INST SUPP'!$B$9:$B$84,B12)</f>
        <v>0</v>
      </c>
    </row>
    <row r="13" spans="2:6" ht="16.5" customHeight="1" x14ac:dyDescent="0.25">
      <c r="B13" s="87">
        <v>231</v>
      </c>
      <c r="C13" s="39" t="s">
        <v>150</v>
      </c>
      <c r="D13" s="190">
        <f>SUMIFS('SW INST SUPP'!$F$9:$F$84,'SW INST SUPP'!$B$9:$B$84,B13)</f>
        <v>0</v>
      </c>
      <c r="E13" s="191">
        <f>SUMIFS('SW INST SUPP'!$G$9:$G$84,'SW INST SUPP'!$B$9:$B$84,B13)</f>
        <v>0</v>
      </c>
      <c r="F13" s="191">
        <f>SUMIFS('SW INST SUPP'!$H$9:$H$84,'SW INST SUPP'!$B$9:$B$84,B13)</f>
        <v>0</v>
      </c>
    </row>
    <row r="14" spans="2:6" ht="16.5" customHeight="1" x14ac:dyDescent="0.25">
      <c r="B14" s="87">
        <v>233</v>
      </c>
      <c r="C14" s="39" t="s">
        <v>145</v>
      </c>
      <c r="D14" s="190">
        <f>SUMIFS('SW INST SUPP'!$F$9:$F$84,'SW INST SUPP'!$B$9:$B$84,B14)</f>
        <v>0</v>
      </c>
      <c r="E14" s="191">
        <f>SUMIFS('SW INST SUPP'!$G$9:$G$84,'SW INST SUPP'!$B$9:$B$84,B14)</f>
        <v>0</v>
      </c>
      <c r="F14" s="191">
        <f>SUMIFS('SW INST SUPP'!$H$9:$H$84,'SW INST SUPP'!$B$9:$B$84,B14)</f>
        <v>0</v>
      </c>
    </row>
    <row r="15" spans="2:6" ht="16.5" customHeight="1" x14ac:dyDescent="0.25">
      <c r="B15" s="87">
        <v>234</v>
      </c>
      <c r="C15" s="39" t="s">
        <v>146</v>
      </c>
      <c r="D15" s="190">
        <f>SUMIFS('SW INST SUPP'!$F$9:$F$84,'SW INST SUPP'!$B$9:$B$84,B15)</f>
        <v>0</v>
      </c>
      <c r="E15" s="191">
        <f>SUMIFS('SW INST SUPP'!$G$9:$G$84,'SW INST SUPP'!$B$9:$B$84,B15)</f>
        <v>0</v>
      </c>
      <c r="F15" s="191">
        <f>SUMIFS('SW INST SUPP'!$H$9:$H$84,'SW INST SUPP'!$B$9:$B$84,B15)</f>
        <v>0</v>
      </c>
    </row>
    <row r="16" spans="2:6" ht="16.5" customHeight="1" x14ac:dyDescent="0.25">
      <c r="B16" s="89">
        <v>235</v>
      </c>
      <c r="C16" s="39" t="s">
        <v>147</v>
      </c>
      <c r="D16" s="190">
        <f>SUMIFS('SW INST SUPP'!$F$9:$F$84,'SW INST SUPP'!$B$9:$B$84,B16)</f>
        <v>0</v>
      </c>
      <c r="E16" s="191">
        <f>SUMIFS('SW INST SUPP'!$G$9:$G$84,'SW INST SUPP'!$B$9:$B$84,B16)</f>
        <v>0</v>
      </c>
      <c r="F16" s="191">
        <f>SUMIFS('SW INST SUPP'!$H$9:$H$84,'SW INST SUPP'!$B$9:$B$84,B16)</f>
        <v>0</v>
      </c>
    </row>
    <row r="17" spans="2:10" ht="16.5" customHeight="1" x14ac:dyDescent="0.25">
      <c r="B17" s="87">
        <v>236</v>
      </c>
      <c r="C17" s="39" t="s">
        <v>148</v>
      </c>
      <c r="D17" s="190">
        <f>SUMIFS('SW INST SUPP'!$F$9:$F$84,'SW INST SUPP'!$B$9:$B$84,B17)</f>
        <v>0</v>
      </c>
      <c r="E17" s="191">
        <f>SUMIFS('SW INST SUPP'!$G$9:$G$84,'SW INST SUPP'!$B$9:$B$84,B17)</f>
        <v>0</v>
      </c>
      <c r="F17" s="191">
        <f>SUMIFS('SW INST SUPP'!$H$9:$H$84,'SW INST SUPP'!$B$9:$B$84,B17)</f>
        <v>0</v>
      </c>
    </row>
    <row r="18" spans="2:10" ht="16.5" customHeight="1" x14ac:dyDescent="0.25">
      <c r="B18" s="89">
        <v>237</v>
      </c>
      <c r="C18" s="39" t="s">
        <v>149</v>
      </c>
      <c r="D18" s="190">
        <f>SUMIFS('SW INST SUPP'!$F$9:$F$84,'SW INST SUPP'!$B$9:$B$84,B18)</f>
        <v>0</v>
      </c>
      <c r="E18" s="191">
        <f>SUMIFS('SW INST SUPP'!$G$9:$G$84,'SW INST SUPP'!$B$9:$B$84,B18)</f>
        <v>0</v>
      </c>
      <c r="F18" s="191">
        <f>SUMIFS('SW INST SUPP'!$H$9:$H$84,'SW INST SUPP'!$B$9:$B$84,B18)</f>
        <v>0</v>
      </c>
    </row>
    <row r="19" spans="2:10" ht="16.5" customHeight="1" x14ac:dyDescent="0.25">
      <c r="B19" s="87">
        <v>300</v>
      </c>
      <c r="C19" s="90" t="s">
        <v>5</v>
      </c>
      <c r="D19" s="190">
        <f>SUMIFS('SW INST SUPP'!$F$9:$F$84,'SW INST SUPP'!$B$9:$B$84,B19)</f>
        <v>0</v>
      </c>
      <c r="E19" s="191">
        <f>SUMIFS('SW INST SUPP'!$G$9:$G$84,'SW INST SUPP'!$B$9:$B$84,B19)</f>
        <v>0</v>
      </c>
      <c r="F19" s="191">
        <f>SUMIFS('SW INST SUPP'!$H$9:$H$84,'SW INST SUPP'!$B$9:$B$84,B19)</f>
        <v>0</v>
      </c>
      <c r="G19" s="129" t="s">
        <v>100</v>
      </c>
    </row>
    <row r="20" spans="2:10" ht="16.5" customHeight="1" thickBot="1" x14ac:dyDescent="0.3">
      <c r="B20" s="89" t="s">
        <v>118</v>
      </c>
      <c r="C20" s="38" t="s">
        <v>21</v>
      </c>
      <c r="D20" s="190">
        <f>SUMIFS('SW INST SUPP'!$F$9:$F$84,'SW INST SUPP'!$B$9:$B$84,B20)</f>
        <v>0</v>
      </c>
      <c r="E20" s="191">
        <f>SUMIFS('SW INST SUPP'!$G$9:$G$84,'SW INST SUPP'!$B$9:$B$84,B20)</f>
        <v>0</v>
      </c>
      <c r="F20" s="191">
        <f>SUMIFS('SW INST SUPP'!$H$9:$H$84,'SW INST SUPP'!$B$9:$B$84,B20)</f>
        <v>0</v>
      </c>
    </row>
    <row r="21" spans="2:10" ht="16.5" customHeight="1" thickBot="1" x14ac:dyDescent="0.3">
      <c r="B21" s="167"/>
      <c r="C21" s="134" t="s">
        <v>103</v>
      </c>
      <c r="D21" s="135">
        <f>SUM(D10:D20)</f>
        <v>0</v>
      </c>
      <c r="E21" s="136">
        <f>SUM(E10:E20)</f>
        <v>0</v>
      </c>
      <c r="F21" s="136">
        <f>SUM(F10:F20)</f>
        <v>0</v>
      </c>
    </row>
    <row r="22" spans="2:10" ht="16.5" customHeight="1" thickBot="1" x14ac:dyDescent="0.3">
      <c r="B22" s="385" t="s">
        <v>49</v>
      </c>
      <c r="C22" s="386"/>
      <c r="D22" s="386"/>
      <c r="E22" s="386"/>
      <c r="F22" s="387"/>
    </row>
    <row r="23" spans="2:10" ht="16.5" customHeight="1" x14ac:dyDescent="0.25">
      <c r="B23" s="88" t="s">
        <v>123</v>
      </c>
      <c r="C23" s="38" t="s">
        <v>150</v>
      </c>
      <c r="D23" s="192">
        <f>SUMIFS('SW INST SUPP'!$F$9:$F$84,'SW INST SUPP'!$B$9:$B$84,B23)</f>
        <v>0</v>
      </c>
      <c r="E23" s="193">
        <f>SUMIFS('SW INST SUPP'!$G$9:$G$84,'SW INST SUPP'!$B$9:$B$84,B23)</f>
        <v>0</v>
      </c>
      <c r="F23" s="176"/>
    </row>
    <row r="24" spans="2:10" ht="16.5" customHeight="1" x14ac:dyDescent="0.25">
      <c r="B24" s="87" t="s">
        <v>124</v>
      </c>
      <c r="C24" s="39" t="s">
        <v>145</v>
      </c>
      <c r="D24" s="192">
        <f>SUMIFS('SW INST SUPP'!$F$9:$F$84,'SW INST SUPP'!$B$9:$B$84,B24)</f>
        <v>0</v>
      </c>
      <c r="E24" s="193">
        <f>SUMIFS('SW INST SUPP'!$G$9:$G$84,'SW INST SUPP'!$B$9:$B$84,B24)</f>
        <v>0</v>
      </c>
      <c r="F24" s="176"/>
      <c r="J24" s="73"/>
    </row>
    <row r="25" spans="2:10" ht="16.5" customHeight="1" x14ac:dyDescent="0.25">
      <c r="B25" s="87" t="s">
        <v>125</v>
      </c>
      <c r="C25" s="39" t="s">
        <v>146</v>
      </c>
      <c r="D25" s="192">
        <f>SUMIFS('SW INST SUPP'!$F$9:$F$84,'SW INST SUPP'!$B$9:$B$84,B25)</f>
        <v>0</v>
      </c>
      <c r="E25" s="193">
        <f>SUMIFS('SW INST SUPP'!$G$9:$G$84,'SW INST SUPP'!$B$9:$B$84,B25)</f>
        <v>0</v>
      </c>
      <c r="F25" s="176"/>
    </row>
    <row r="26" spans="2:10" ht="16.5" customHeight="1" x14ac:dyDescent="0.25">
      <c r="B26" s="87" t="s">
        <v>126</v>
      </c>
      <c r="C26" s="39" t="s">
        <v>147</v>
      </c>
      <c r="D26" s="192">
        <f>SUMIFS('SW INST SUPP'!$F$9:$F$84,'SW INST SUPP'!$B$9:$B$84,B26)</f>
        <v>0</v>
      </c>
      <c r="E26" s="193">
        <f>SUMIFS('SW INST SUPP'!$G$9:$G$84,'SW INST SUPP'!$B$9:$B$84,B26)</f>
        <v>0</v>
      </c>
      <c r="F26" s="176"/>
    </row>
    <row r="27" spans="2:10" ht="16.5" customHeight="1" x14ac:dyDescent="0.25">
      <c r="B27" s="87" t="s">
        <v>127</v>
      </c>
      <c r="C27" s="39" t="s">
        <v>148</v>
      </c>
      <c r="D27" s="192">
        <f>SUMIFS('SW INST SUPP'!$F$9:$F$84,'SW INST SUPP'!$B$9:$B$84,B27)</f>
        <v>0</v>
      </c>
      <c r="E27" s="193">
        <f>SUMIFS('SW INST SUPP'!$G$9:$G$84,'SW INST SUPP'!$B$9:$B$84,B27)</f>
        <v>0</v>
      </c>
      <c r="F27" s="176"/>
    </row>
    <row r="28" spans="2:10" ht="16.5" customHeight="1" x14ac:dyDescent="0.25">
      <c r="B28" s="87" t="s">
        <v>128</v>
      </c>
      <c r="C28" s="39" t="s">
        <v>149</v>
      </c>
      <c r="D28" s="192">
        <f>SUMIFS('SW INST SUPP'!$F$9:$F$84,'SW INST SUPP'!$B$9:$B$84,B28)</f>
        <v>0</v>
      </c>
      <c r="E28" s="193">
        <f>SUMIFS('SW INST SUPP'!$G$9:$G$84,'SW INST SUPP'!$B$9:$B$84,B28)</f>
        <v>0</v>
      </c>
      <c r="F28" s="176"/>
    </row>
    <row r="29" spans="2:10" ht="16.5" customHeight="1" x14ac:dyDescent="0.25">
      <c r="B29" s="87" t="s">
        <v>117</v>
      </c>
      <c r="C29" s="39" t="s">
        <v>5</v>
      </c>
      <c r="D29" s="192">
        <f>SUMIFS('SW GEN CATEGORY'!$G$9:$G$84,'SW GEN CATEGORY'!$B$9:$B$84,B29)</f>
        <v>0</v>
      </c>
      <c r="E29" s="193">
        <f>SUMIFS('SW GEN CATEGORY'!$H$9:$H$84,'SW GEN CATEGORY'!$B$9:$B$84,B29)</f>
        <v>0</v>
      </c>
      <c r="F29" s="176"/>
      <c r="H29" s="129" t="s">
        <v>100</v>
      </c>
    </row>
    <row r="30" spans="2:10" ht="16.5" customHeight="1" thickBot="1" x14ac:dyDescent="0.3">
      <c r="B30" s="37"/>
      <c r="C30" s="39" t="s">
        <v>2</v>
      </c>
      <c r="D30" s="176"/>
      <c r="E30" s="300"/>
      <c r="F30" s="176"/>
    </row>
    <row r="31" spans="2:10" ht="16.5" customHeight="1" x14ac:dyDescent="0.25">
      <c r="B31" s="37"/>
      <c r="C31" s="40" t="s">
        <v>50</v>
      </c>
      <c r="D31" s="381"/>
      <c r="E31" s="383"/>
      <c r="F31" s="363"/>
    </row>
    <row r="32" spans="2:10" ht="16.5" customHeight="1" thickBot="1" x14ac:dyDescent="0.3">
      <c r="B32" s="37"/>
      <c r="C32" s="92" t="s">
        <v>138</v>
      </c>
      <c r="D32" s="382"/>
      <c r="E32" s="384"/>
      <c r="F32" s="364"/>
    </row>
    <row r="33" spans="2:6" ht="16.5" customHeight="1" thickBot="1" x14ac:dyDescent="0.3">
      <c r="B33" s="167"/>
      <c r="C33" s="137" t="s">
        <v>104</v>
      </c>
      <c r="D33" s="138">
        <f>SUM(D23:D29)</f>
        <v>0</v>
      </c>
      <c r="E33" s="139">
        <f>SUM(E23:E32)</f>
        <v>0</v>
      </c>
      <c r="F33" s="166"/>
    </row>
    <row r="34" spans="2:6" ht="16.5" customHeight="1" thickBot="1" x14ac:dyDescent="0.3">
      <c r="B34" s="388" t="s">
        <v>3</v>
      </c>
      <c r="C34" s="389"/>
      <c r="D34" s="178"/>
      <c r="E34" s="300"/>
      <c r="F34" s="178"/>
    </row>
    <row r="35" spans="2:6" ht="16.5" customHeight="1" thickBot="1" x14ac:dyDescent="0.3">
      <c r="B35" s="390" t="s">
        <v>163</v>
      </c>
      <c r="C35" s="391"/>
      <c r="D35" s="178"/>
      <c r="E35" s="300"/>
      <c r="F35" s="178"/>
    </row>
    <row r="36" spans="2:6" ht="16.5" customHeight="1" thickBot="1" x14ac:dyDescent="0.3">
      <c r="B36" s="168"/>
      <c r="C36" s="140" t="s">
        <v>6</v>
      </c>
      <c r="D36" s="142">
        <f>D21+D33</f>
        <v>0</v>
      </c>
      <c r="E36" s="141">
        <f>SUM(E21+E33+E34+E35)</f>
        <v>0</v>
      </c>
      <c r="F36" s="141">
        <f>F21</f>
        <v>0</v>
      </c>
    </row>
    <row r="37" spans="2:6" ht="16.5" customHeight="1" thickBot="1" x14ac:dyDescent="0.3">
      <c r="B37" s="169"/>
      <c r="C37" s="143" t="s">
        <v>107</v>
      </c>
      <c r="D37" s="144">
        <f>INST!D22+SUPP!D36</f>
        <v>0</v>
      </c>
      <c r="E37" s="141">
        <f>SUM(INST!E22+E36)</f>
        <v>0</v>
      </c>
      <c r="F37" s="141">
        <f>SUM(INST!F22+F36)</f>
        <v>0</v>
      </c>
    </row>
    <row r="38" spans="2:6" ht="9.6" customHeight="1" thickBot="1" x14ac:dyDescent="0.3"/>
    <row r="39" spans="2:6" ht="15.95" customHeight="1" thickBot="1" x14ac:dyDescent="0.3">
      <c r="B39" s="393" t="s">
        <v>108</v>
      </c>
      <c r="C39" s="394"/>
      <c r="D39" s="289"/>
      <c r="E39" s="290">
        <f>SUM(E37+F37)</f>
        <v>0</v>
      </c>
    </row>
    <row r="40" spans="2:6" ht="6.95" customHeight="1" x14ac:dyDescent="0.25">
      <c r="C40" s="113"/>
      <c r="D40" s="145"/>
      <c r="E40" s="146"/>
    </row>
    <row r="41" spans="2:6" ht="15.2" customHeight="1" x14ac:dyDescent="0.25">
      <c r="C41" s="110" t="s">
        <v>51</v>
      </c>
      <c r="D41" s="113"/>
      <c r="E41" s="41"/>
      <c r="F41" s="114" t="s">
        <v>43</v>
      </c>
    </row>
    <row r="42" spans="2:6" ht="15.2" customHeight="1" x14ac:dyDescent="0.25">
      <c r="C42" s="110" t="s">
        <v>139</v>
      </c>
      <c r="D42" s="113"/>
    </row>
    <row r="43" spans="2:6" ht="15.95" customHeight="1" x14ac:dyDescent="0.25">
      <c r="C43" s="374"/>
      <c r="D43" s="374"/>
      <c r="E43" s="101"/>
      <c r="F43" s="299"/>
    </row>
    <row r="44" spans="2:6" ht="15.95" customHeight="1" x14ac:dyDescent="0.25">
      <c r="C44" s="375"/>
      <c r="D44" s="375"/>
      <c r="E44" s="101"/>
      <c r="F44" s="299"/>
    </row>
    <row r="45" spans="2:6" x14ac:dyDescent="0.25">
      <c r="C45" s="375"/>
      <c r="D45" s="375"/>
      <c r="F45" s="299"/>
    </row>
    <row r="46" spans="2:6" ht="10.5" customHeight="1" x14ac:dyDescent="0.25"/>
    <row r="47" spans="2:6" x14ac:dyDescent="0.25">
      <c r="B47" s="376" t="s">
        <v>113</v>
      </c>
      <c r="C47" s="376"/>
      <c r="D47" s="376"/>
      <c r="E47" s="376"/>
      <c r="F47" s="376"/>
    </row>
  </sheetData>
  <sheetProtection algorithmName="SHA-512" hashValue="SzP/cP92m/jKyWHT5OMO7o9udub/ql8T3gSIUDa++aKAatSFCluqakkhmt7oTHXer7eUHpYv9wnVlUMCVDgISA==" saltValue="ZHtPHEZb9LLvm6HebXKdPw==" spinCount="100000" sheet="1" selectLockedCells="1"/>
  <mergeCells count="14">
    <mergeCell ref="C43:D43"/>
    <mergeCell ref="C44:D44"/>
    <mergeCell ref="C45:D45"/>
    <mergeCell ref="B47:F47"/>
    <mergeCell ref="B1:F4"/>
    <mergeCell ref="C8:F8"/>
    <mergeCell ref="D31:D32"/>
    <mergeCell ref="E31:E32"/>
    <mergeCell ref="F31:F32"/>
    <mergeCell ref="B22:F22"/>
    <mergeCell ref="B34:C34"/>
    <mergeCell ref="B35:C35"/>
    <mergeCell ref="D6:F6"/>
    <mergeCell ref="B39:C39"/>
  </mergeCells>
  <phoneticPr fontId="2" type="noConversion"/>
  <printOptions horizontalCentered="1"/>
  <pageMargins left="0.25" right="0.25" top="0.75" bottom="0.75" header="0.05" footer="0.05"/>
  <pageSetup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codeName="Sheet4">
    <pageSetUpPr fitToPage="1"/>
  </sheetPr>
  <dimension ref="A1:F50"/>
  <sheetViews>
    <sheetView showGridLines="0" zoomScale="80" zoomScaleNormal="80" zoomScalePageLayoutView="80" workbookViewId="0">
      <selection activeCell="E11" sqref="E11"/>
    </sheetView>
  </sheetViews>
  <sheetFormatPr defaultColWidth="11.7109375" defaultRowHeight="15.75" x14ac:dyDescent="0.25"/>
  <cols>
    <col min="1" max="1" width="3.5703125" style="42" customWidth="1"/>
    <col min="2" max="2" width="6.42578125" style="42" customWidth="1"/>
    <col min="3" max="3" width="45.7109375" style="42" customWidth="1"/>
    <col min="4" max="4" width="11.7109375" style="42"/>
    <col min="5" max="5" width="21.28515625" style="42" customWidth="1"/>
    <col min="6" max="6" width="19.7109375" style="42" bestFit="1" customWidth="1"/>
    <col min="7" max="16384" width="11.7109375" style="42"/>
  </cols>
  <sheetData>
    <row r="1" spans="2:6" ht="21" customHeight="1" x14ac:dyDescent="0.25">
      <c r="B1" s="395" t="s">
        <v>95</v>
      </c>
      <c r="C1" s="395"/>
      <c r="D1" s="395"/>
      <c r="E1" s="395"/>
      <c r="F1" s="395"/>
    </row>
    <row r="2" spans="2:6" ht="9.9499999999999993" customHeight="1" x14ac:dyDescent="0.25">
      <c r="B2" s="395"/>
      <c r="C2" s="395"/>
      <c r="D2" s="395"/>
      <c r="E2" s="395"/>
      <c r="F2" s="395"/>
    </row>
    <row r="3" spans="2:6" ht="21" hidden="1" customHeight="1" x14ac:dyDescent="0.25">
      <c r="B3" s="395"/>
      <c r="C3" s="395"/>
      <c r="D3" s="395"/>
      <c r="E3" s="395"/>
      <c r="F3" s="395"/>
    </row>
    <row r="4" spans="2:6" ht="3.95" customHeight="1" x14ac:dyDescent="0.25">
      <c r="B4" s="395"/>
      <c r="C4" s="395"/>
      <c r="D4" s="395"/>
      <c r="E4" s="395"/>
      <c r="F4" s="395"/>
    </row>
    <row r="5" spans="2:6" ht="5.45" customHeight="1" x14ac:dyDescent="0.25"/>
    <row r="6" spans="2:6" ht="15" customHeight="1" x14ac:dyDescent="0.3">
      <c r="B6" s="75"/>
      <c r="C6" s="313" t="s">
        <v>141</v>
      </c>
      <c r="D6" s="414">
        <f>'PROG ID'!G8</f>
        <v>0</v>
      </c>
      <c r="E6" s="414"/>
      <c r="F6" s="414"/>
    </row>
    <row r="7" spans="2:6" ht="5.45" customHeight="1" thickBot="1" x14ac:dyDescent="0.3">
      <c r="B7" s="158"/>
    </row>
    <row r="8" spans="2:6" ht="32.1" customHeight="1" thickBot="1" x14ac:dyDescent="0.3">
      <c r="B8" s="157" t="s">
        <v>54</v>
      </c>
      <c r="C8" s="156" t="s">
        <v>71</v>
      </c>
      <c r="D8" s="159" t="s">
        <v>0</v>
      </c>
      <c r="E8" s="102" t="s">
        <v>131</v>
      </c>
      <c r="F8" s="159" t="s">
        <v>69</v>
      </c>
    </row>
    <row r="9" spans="2:6" ht="16.5" thickBot="1" x14ac:dyDescent="0.3">
      <c r="B9" s="411" t="s">
        <v>159</v>
      </c>
      <c r="C9" s="412"/>
      <c r="D9" s="412"/>
      <c r="E9" s="412"/>
      <c r="F9" s="413"/>
    </row>
    <row r="10" spans="2:6" ht="18" customHeight="1" x14ac:dyDescent="0.25">
      <c r="B10" s="123"/>
      <c r="C10" s="175" t="s">
        <v>70</v>
      </c>
      <c r="D10" s="287">
        <f>SUMIFS('SW REG ED ADMIN'!F9:F84,'SW REG ED ADMIN'!B9:B84,322)+SUMIFS('SW REG ED ADMIN'!F9:F84,'SW REG ED ADMIN'!B9:B84,323)+SUMIFS('SW REG ED ADMIN'!F9:F84,'SW REG ED ADMIN'!B9:B84,329)+SUMIFS('SW REG ED ADMIN'!F9:F84,'SW REG ED ADMIN'!B9:B84,344)+SUMIFS('SW REG ED ADMIN'!F9:F84,'SW REG ED ADMIN'!B9:B84,380)+SUMIFS('SW REG ED ADMIN'!F9:F84,'SW REG ED ADMIN'!B9:B84,381)+SUMIFS('SW REG ED ADMIN'!F9:F84,'SW REG ED ADMIN'!B9:B84,382)+SUMIFS('SW REG ED ADMIN'!F9:F84,'SW REG ED ADMIN'!B9:B84,502)+SUMIFS('SW REG ED ADMIN'!F9:F84,'SW REG ED ADMIN'!B9:B84,"506B")+SUMIFS('SW REG ED ADMIN'!F9:F84,'SW REG ED ADMIN'!B9:B84,509)+SUMIFS('SW REG ED ADMIN'!F9:F84,'SW REG ED ADMIN'!B9:B84,515)</f>
        <v>0</v>
      </c>
      <c r="E10" s="333">
        <f>SUMIFS('SW REG ED ADMIN'!G9:G84,'SW REG ED ADMIN'!B9:B84,322)+SUMIFS('SW REG ED ADMIN'!G9:G84,'SW REG ED ADMIN'!B9:B84,323)+SUMIFS('SW REG ED ADMIN'!G9:G84,'SW REG ED ADMIN'!B9:B84,329)+SUMIFS('SW REG ED ADMIN'!G9:G84,'SW REG ED ADMIN'!B9:B84,344)+SUMIFS('SW REG ED ADMIN'!G9:G84,'SW REG ED ADMIN'!B9:B84,380)+SUMIFS('SW REG ED ADMIN'!G9:G84,'SW REG ED ADMIN'!B9:B84,381)+SUMIFS('SW REG ED ADMIN'!G9:G84,'SW REG ED ADMIN'!B9:B84,382)+SUMIFS('SW REG ED ADMIN'!G9:G84,'SW REG ED ADMIN'!B9:B84,502)+SUMIFS('SW REG ED ADMIN'!G9:G84,'SW REG ED ADMIN'!B9:B84,"506B")+SUMIFS('SW REG ED ADMIN'!G9:G84,'SW REG ED ADMIN'!B9:B84,509)+SUMIFS('SW REG ED ADMIN'!G9:G84,'SW REG ED ADMIN'!B9:B84,515)</f>
        <v>0</v>
      </c>
      <c r="F10" s="194">
        <f>SUMIFS('SW REG ED ADMIN'!H9:H84,'SW REG ED ADMIN'!B9:B84,322)+SUMIFS('SW REG ED ADMIN'!H9:H84,'SW REG ED ADMIN'!B9:B84,323)+SUMIFS('SW REG ED ADMIN'!H9:H84,'SW REG ED ADMIN'!B9:B84,329)+SUMIFS('SW REG ED ADMIN'!H9:H84,'SW REG ED ADMIN'!B9:B84,344)+SUMIFS('SW REG ED ADMIN'!H9:H84,'SW REG ED ADMIN'!B9:B84,380)+SUMIFS('SW REG ED ADMIN'!H9:H84,'SW REG ED ADMIN'!B9:B84,381)+SUMIFS('SW REG ED ADMIN'!H9:H84,'SW REG ED ADMIN'!B9:B84,382)+SUMIFS('SW REG ED ADMIN'!H9:H84,'SW REG ED ADMIN'!B9:B84,502)+SUMIFS('SW REG ED ADMIN'!H9:H84,'SW REG ED ADMIN'!B9:B84,"506B")+SUMIFS('SW REG ED ADMIN'!H9:H84,'SW REG ED ADMIN'!B9:B84,509)+SUMIFS('SW REG ED ADMIN'!H9:H84,'SW REG ED ADMIN'!B9:B84,515)</f>
        <v>0</v>
      </c>
    </row>
    <row r="11" spans="2:6" ht="18" customHeight="1" x14ac:dyDescent="0.25">
      <c r="B11" s="123"/>
      <c r="C11" s="175" t="s">
        <v>2</v>
      </c>
      <c r="D11" s="195"/>
      <c r="E11" s="294"/>
      <c r="F11" s="197"/>
    </row>
    <row r="12" spans="2:6" ht="18" customHeight="1" x14ac:dyDescent="0.25">
      <c r="B12" s="123"/>
      <c r="C12" s="175" t="s">
        <v>53</v>
      </c>
      <c r="D12" s="195"/>
      <c r="E12" s="294"/>
      <c r="F12" s="197"/>
    </row>
    <row r="13" spans="2:6" ht="18" customHeight="1" x14ac:dyDescent="0.25">
      <c r="B13" s="123"/>
      <c r="C13" s="175" t="s">
        <v>88</v>
      </c>
      <c r="D13" s="195"/>
      <c r="E13" s="196"/>
      <c r="F13" s="197"/>
    </row>
    <row r="14" spans="2:6" ht="18" customHeight="1" x14ac:dyDescent="0.25">
      <c r="B14" s="123"/>
      <c r="C14" s="175" t="s">
        <v>89</v>
      </c>
      <c r="D14" s="195"/>
      <c r="E14" s="294"/>
      <c r="F14" s="197"/>
    </row>
    <row r="15" spans="2:6" ht="18" customHeight="1" x14ac:dyDescent="0.25">
      <c r="B15" s="123"/>
      <c r="C15" s="175" t="s">
        <v>90</v>
      </c>
      <c r="D15" s="195"/>
      <c r="E15" s="294"/>
      <c r="F15" s="197"/>
    </row>
    <row r="16" spans="2:6" ht="18" customHeight="1" x14ac:dyDescent="0.25">
      <c r="B16" s="116"/>
      <c r="C16" s="175" t="s">
        <v>91</v>
      </c>
      <c r="D16" s="176"/>
      <c r="E16" s="294"/>
      <c r="F16" s="176"/>
    </row>
    <row r="17" spans="2:6" ht="18" customHeight="1" x14ac:dyDescent="0.25">
      <c r="B17" s="116"/>
      <c r="C17" s="175" t="s">
        <v>92</v>
      </c>
      <c r="D17" s="176"/>
      <c r="E17" s="294"/>
      <c r="F17" s="176"/>
    </row>
    <row r="18" spans="2:6" ht="18" customHeight="1" x14ac:dyDescent="0.25">
      <c r="B18" s="117"/>
      <c r="C18" s="175" t="s">
        <v>7</v>
      </c>
      <c r="D18" s="176"/>
      <c r="E18" s="294"/>
      <c r="F18" s="176"/>
    </row>
    <row r="19" spans="2:6" ht="18" customHeight="1" x14ac:dyDescent="0.25">
      <c r="B19" s="116"/>
      <c r="C19" s="316" t="s">
        <v>8</v>
      </c>
      <c r="D19" s="176"/>
      <c r="E19" s="295"/>
      <c r="F19" s="176"/>
    </row>
    <row r="20" spans="2:6" ht="13.5" customHeight="1" x14ac:dyDescent="0.25">
      <c r="B20" s="116"/>
      <c r="C20" s="407" t="s">
        <v>151</v>
      </c>
      <c r="D20" s="363"/>
      <c r="E20" s="409"/>
      <c r="F20" s="363"/>
    </row>
    <row r="21" spans="2:6" ht="18" customHeight="1" thickBot="1" x14ac:dyDescent="0.3">
      <c r="B21" s="118"/>
      <c r="C21" s="408"/>
      <c r="D21" s="398"/>
      <c r="E21" s="410"/>
      <c r="F21" s="398"/>
    </row>
    <row r="22" spans="2:6" x14ac:dyDescent="0.25">
      <c r="B22" s="170"/>
      <c r="C22" s="153" t="s">
        <v>109</v>
      </c>
      <c r="D22" s="286">
        <f>D10</f>
        <v>0</v>
      </c>
      <c r="E22" s="147">
        <f>SUM(E10:E20)</f>
        <v>0</v>
      </c>
      <c r="F22" s="148">
        <f>F10</f>
        <v>0</v>
      </c>
    </row>
    <row r="23" spans="2:6" ht="13.5" customHeight="1" x14ac:dyDescent="0.25">
      <c r="B23" s="317"/>
      <c r="C23" s="415" t="s">
        <v>164</v>
      </c>
      <c r="D23" s="363"/>
      <c r="E23" s="409">
        <f>SUM(F51:F53)</f>
        <v>0</v>
      </c>
      <c r="F23" s="363"/>
    </row>
    <row r="24" spans="2:6" ht="18" customHeight="1" thickBot="1" x14ac:dyDescent="0.3">
      <c r="B24" s="318"/>
      <c r="C24" s="416"/>
      <c r="D24" s="417"/>
      <c r="E24" s="418"/>
      <c r="F24" s="417"/>
    </row>
    <row r="25" spans="2:6" ht="16.5" thickBot="1" x14ac:dyDescent="0.3">
      <c r="B25" s="171"/>
      <c r="C25" s="152" t="s">
        <v>165</v>
      </c>
      <c r="D25" s="154">
        <f>D18+D19</f>
        <v>0</v>
      </c>
      <c r="E25" s="155">
        <f>E24</f>
        <v>0</v>
      </c>
      <c r="F25" s="151">
        <f>SUM(F18:F19)</f>
        <v>0</v>
      </c>
    </row>
    <row r="26" spans="2:6" ht="15" customHeight="1" thickBot="1" x14ac:dyDescent="0.3">
      <c r="B26" s="420" t="s">
        <v>9</v>
      </c>
      <c r="C26" s="421"/>
      <c r="D26" s="421"/>
      <c r="E26" s="421"/>
      <c r="F26" s="422"/>
    </row>
    <row r="27" spans="2:6" ht="18" customHeight="1" x14ac:dyDescent="0.25">
      <c r="B27" s="94">
        <v>201</v>
      </c>
      <c r="C27" s="324" t="s">
        <v>72</v>
      </c>
      <c r="D27" s="332">
        <f>SUMIFS('SW REG ED ADMIN'!$F$9:$F$84,'SW REG ED ADMIN'!$B$9:$B$84,B27)</f>
        <v>0</v>
      </c>
      <c r="E27" s="198">
        <f>SUMIFS('SW REG ED ADMIN'!$G$9:$G$84,'SW REG ED ADMIN'!$B$9:$B$84,B27)</f>
        <v>0</v>
      </c>
      <c r="F27" s="198">
        <f>SUMIFS('SW REG ED ADMIN'!$H$9:$H$84,'SW REG ED ADMIN'!$B$9:$B$84,B27)</f>
        <v>0</v>
      </c>
    </row>
    <row r="28" spans="2:6" ht="18" customHeight="1" x14ac:dyDescent="0.25">
      <c r="B28" s="93">
        <v>211</v>
      </c>
      <c r="C28" s="324" t="s">
        <v>73</v>
      </c>
      <c r="D28" s="332">
        <f>SUMIFS('SW REG ED ADMIN'!$F$9:$F$84,'SW REG ED ADMIN'!$B$9:$B$84,B28)</f>
        <v>0</v>
      </c>
      <c r="E28" s="198">
        <f>SUMIFS('SW REG ED ADMIN'!$G$9:$G$84,'SW REG ED ADMIN'!$B$9:$B$84,B28)</f>
        <v>0</v>
      </c>
      <c r="F28" s="199">
        <f>SUMIFS('SW REG ED ADMIN'!$H$9:$H$84,'SW REG ED ADMIN'!$B$9:$B$84,B28)</f>
        <v>0</v>
      </c>
    </row>
    <row r="29" spans="2:6" ht="18" customHeight="1" x14ac:dyDescent="0.25">
      <c r="B29" s="94">
        <v>204</v>
      </c>
      <c r="C29" s="324" t="s">
        <v>74</v>
      </c>
      <c r="D29" s="287">
        <f>SUMIFS('SW REG ED ADMIN'!$F$9:$F$84,'SW REG ED ADMIN'!$B$9:$B$84,B29)</f>
        <v>0</v>
      </c>
      <c r="E29" s="198">
        <f>SUMIFS('SW REG ED ADMIN'!$G$9:$G$84,'SW REG ED ADMIN'!$B$9:$B$84,B29)</f>
        <v>0</v>
      </c>
      <c r="F29" s="199">
        <f>SUMIFS('SW REG ED ADMIN'!$H$9:$H$84,'SW REG ED ADMIN'!$B$9:$B$84,B29)</f>
        <v>0</v>
      </c>
    </row>
    <row r="30" spans="2:6" ht="18" customHeight="1" x14ac:dyDescent="0.25">
      <c r="B30" s="43"/>
      <c r="C30" s="324" t="s">
        <v>53</v>
      </c>
      <c r="D30" s="176"/>
      <c r="E30" s="293"/>
      <c r="F30" s="176"/>
    </row>
    <row r="31" spans="2:6" ht="18" customHeight="1" x14ac:dyDescent="0.25">
      <c r="B31" s="43"/>
      <c r="C31" s="119" t="s">
        <v>152</v>
      </c>
      <c r="D31" s="176"/>
      <c r="E31" s="292"/>
      <c r="F31" s="176"/>
    </row>
    <row r="32" spans="2:6" ht="32.450000000000003" customHeight="1" x14ac:dyDescent="0.25">
      <c r="B32" s="43"/>
      <c r="C32" s="319" t="s">
        <v>154</v>
      </c>
      <c r="D32" s="176"/>
      <c r="E32" s="292"/>
      <c r="F32" s="176"/>
    </row>
    <row r="33" spans="1:6" ht="32.450000000000003" customHeight="1" x14ac:dyDescent="0.25">
      <c r="B33" s="43"/>
      <c r="C33" s="320" t="s">
        <v>153</v>
      </c>
      <c r="D33" s="176"/>
      <c r="E33" s="292"/>
      <c r="F33" s="176"/>
    </row>
    <row r="34" spans="1:6" ht="18" customHeight="1" x14ac:dyDescent="0.25">
      <c r="B34" s="43"/>
      <c r="C34" s="325" t="s">
        <v>155</v>
      </c>
      <c r="D34" s="322"/>
      <c r="E34" s="323"/>
      <c r="F34" s="322"/>
    </row>
    <row r="35" spans="1:6" ht="18" customHeight="1" x14ac:dyDescent="0.25">
      <c r="B35" s="43"/>
      <c r="C35" s="328" t="s">
        <v>156</v>
      </c>
      <c r="D35" s="181"/>
      <c r="E35" s="329"/>
      <c r="F35" s="181"/>
    </row>
    <row r="36" spans="1:6" ht="20.100000000000001" customHeight="1" x14ac:dyDescent="0.25">
      <c r="B36" s="43"/>
      <c r="C36" s="326" t="s">
        <v>2</v>
      </c>
      <c r="D36" s="322"/>
      <c r="E36" s="327"/>
      <c r="F36" s="322"/>
    </row>
    <row r="37" spans="1:6" ht="18" customHeight="1" thickBot="1" x14ac:dyDescent="0.3">
      <c r="B37" s="133"/>
      <c r="C37" s="115" t="s">
        <v>35</v>
      </c>
      <c r="D37" s="180"/>
      <c r="E37" s="321"/>
      <c r="F37" s="179"/>
    </row>
    <row r="38" spans="1:6" ht="19.5" thickBot="1" x14ac:dyDescent="0.35">
      <c r="A38" s="44"/>
      <c r="B38" s="171"/>
      <c r="C38" s="149" t="s">
        <v>110</v>
      </c>
      <c r="D38" s="288">
        <f>SUM(D27:D29)</f>
        <v>0</v>
      </c>
      <c r="E38" s="150">
        <f>SUM(E27:E37)</f>
        <v>0</v>
      </c>
      <c r="F38" s="151">
        <f>SUM(F27:F29)</f>
        <v>0</v>
      </c>
    </row>
    <row r="39" spans="1:6" ht="15.6" customHeight="1" x14ac:dyDescent="0.3">
      <c r="A39" s="44"/>
      <c r="B39" s="170"/>
      <c r="C39" s="405" t="s">
        <v>111</v>
      </c>
      <c r="D39" s="403">
        <f>D22+D25+D38</f>
        <v>0</v>
      </c>
      <c r="E39" s="399">
        <f>E22+E25+E38</f>
        <v>0</v>
      </c>
      <c r="F39" s="401">
        <f>F22+F25+F38</f>
        <v>0</v>
      </c>
    </row>
    <row r="40" spans="1:6" ht="18" customHeight="1" thickBot="1" x14ac:dyDescent="0.35">
      <c r="A40" s="44"/>
      <c r="B40" s="171"/>
      <c r="C40" s="406"/>
      <c r="D40" s="404"/>
      <c r="E40" s="400"/>
      <c r="F40" s="402"/>
    </row>
    <row r="41" spans="1:6" ht="9.6" customHeight="1" thickBot="1" x14ac:dyDescent="0.35">
      <c r="A41" s="44"/>
      <c r="B41" s="396"/>
      <c r="C41" s="397"/>
      <c r="D41" s="397"/>
      <c r="E41" s="397"/>
      <c r="F41" s="44"/>
    </row>
    <row r="42" spans="1:6" ht="18.95" customHeight="1" thickBot="1" x14ac:dyDescent="0.35">
      <c r="A42" s="44"/>
      <c r="B42" s="426" t="s">
        <v>112</v>
      </c>
      <c r="C42" s="427"/>
      <c r="D42" s="427"/>
      <c r="E42" s="291">
        <f>SUM(E39+F39)</f>
        <v>0</v>
      </c>
      <c r="F42" s="44"/>
    </row>
    <row r="43" spans="1:6" ht="8.1" customHeight="1" x14ac:dyDescent="0.3">
      <c r="A43" s="44"/>
      <c r="F43" s="44"/>
    </row>
    <row r="44" spans="1:6" ht="15.95" customHeight="1" x14ac:dyDescent="0.3">
      <c r="A44" s="44"/>
      <c r="C44" s="428" t="s">
        <v>157</v>
      </c>
      <c r="D44" s="428"/>
      <c r="E44" s="41"/>
      <c r="F44" s="419" t="s">
        <v>43</v>
      </c>
    </row>
    <row r="45" spans="1:6" ht="18.75" x14ac:dyDescent="0.3">
      <c r="A45" s="44"/>
      <c r="C45" s="428"/>
      <c r="D45" s="428"/>
      <c r="F45" s="419"/>
    </row>
    <row r="46" spans="1:6" x14ac:dyDescent="0.25">
      <c r="B46" s="34"/>
      <c r="C46" s="424"/>
      <c r="D46" s="424"/>
      <c r="E46" s="34"/>
      <c r="F46" s="299"/>
    </row>
    <row r="47" spans="1:6" x14ac:dyDescent="0.25">
      <c r="B47" s="34"/>
      <c r="C47" s="425"/>
      <c r="D47" s="425"/>
      <c r="E47" s="34"/>
      <c r="F47" s="299"/>
    </row>
    <row r="48" spans="1:6" x14ac:dyDescent="0.25">
      <c r="B48" s="34"/>
      <c r="C48" s="425"/>
      <c r="D48" s="425"/>
      <c r="E48" s="34"/>
      <c r="F48" s="299"/>
    </row>
    <row r="49" spans="2:5" ht="8.1" customHeight="1" x14ac:dyDescent="0.25"/>
    <row r="50" spans="2:5" x14ac:dyDescent="0.25">
      <c r="B50" s="423" t="s">
        <v>113</v>
      </c>
      <c r="C50" s="423"/>
      <c r="D50" s="423"/>
      <c r="E50" s="423"/>
    </row>
  </sheetData>
  <sheetProtection algorithmName="SHA-512" hashValue="XeR3eUB2Rg3vf6cFd92n+M4adHxzW0Z1OMhp5Tb/v/ykJCyPq5FkTMKd6rJfr3ewWWS5rHdgN5q+/98X8usP0Q==" saltValue="zE4zBdnlHzTbvCcOXOx/xg==" spinCount="100000" sheet="1" selectLockedCells="1"/>
  <mergeCells count="24">
    <mergeCell ref="F44:F45"/>
    <mergeCell ref="B26:F26"/>
    <mergeCell ref="B50:E50"/>
    <mergeCell ref="C46:D46"/>
    <mergeCell ref="C47:D47"/>
    <mergeCell ref="C48:D48"/>
    <mergeCell ref="B42:D42"/>
    <mergeCell ref="C44:D45"/>
    <mergeCell ref="B1:F4"/>
    <mergeCell ref="B41:E41"/>
    <mergeCell ref="D20:D21"/>
    <mergeCell ref="F20:F21"/>
    <mergeCell ref="E39:E40"/>
    <mergeCell ref="F39:F40"/>
    <mergeCell ref="D39:D40"/>
    <mergeCell ref="C39:C40"/>
    <mergeCell ref="C20:C21"/>
    <mergeCell ref="E20:E21"/>
    <mergeCell ref="B9:F9"/>
    <mergeCell ref="D6:F6"/>
    <mergeCell ref="C23:C24"/>
    <mergeCell ref="D23:D24"/>
    <mergeCell ref="E23:E24"/>
    <mergeCell ref="F23:F24"/>
  </mergeCells>
  <phoneticPr fontId="2" type="noConversion"/>
  <printOptions horizontalCentered="1"/>
  <pageMargins left="0.25" right="0.25" top="0.75" bottom="0.75" header="0.05" footer="0.05"/>
  <pageSetup scale="76" orientation="portrait" r:id="rId1"/>
  <headerFooter alignWithMargins="0"/>
  <ignoredErrors>
    <ignoredError sqref="E38 E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B1" transitionEvaluation="1" codeName="Sheet5">
    <pageSetUpPr fitToPage="1"/>
  </sheetPr>
  <dimension ref="B1:I46"/>
  <sheetViews>
    <sheetView showGridLines="0" topLeftCell="B1" zoomScale="80" zoomScaleNormal="80" zoomScalePageLayoutView="80" workbookViewId="0">
      <selection activeCell="E12" sqref="E12"/>
    </sheetView>
  </sheetViews>
  <sheetFormatPr defaultColWidth="11.7109375" defaultRowHeight="15.75" x14ac:dyDescent="0.25"/>
  <cols>
    <col min="1" max="1" width="2.85546875" style="45" customWidth="1"/>
    <col min="2" max="2" width="3.28515625" style="45" customWidth="1"/>
    <col min="3" max="3" width="49.7109375" style="45" customWidth="1"/>
    <col min="4" max="4" width="20.85546875" style="45" customWidth="1"/>
    <col min="5" max="5" width="22.28515625" style="45" customWidth="1"/>
    <col min="6" max="6" width="2" style="45" customWidth="1"/>
    <col min="7" max="16384" width="11.7109375" style="45"/>
  </cols>
  <sheetData>
    <row r="1" spans="2:6" ht="21" customHeight="1" x14ac:dyDescent="0.25">
      <c r="B1" s="432" t="s">
        <v>10</v>
      </c>
      <c r="C1" s="432"/>
      <c r="D1" s="432"/>
      <c r="E1" s="432"/>
    </row>
    <row r="2" spans="2:6" ht="12" customHeight="1" x14ac:dyDescent="0.25">
      <c r="B2" s="432"/>
      <c r="C2" s="432"/>
      <c r="D2" s="432"/>
      <c r="E2" s="432"/>
    </row>
    <row r="3" spans="2:6" ht="9.9499999999999993" customHeight="1" x14ac:dyDescent="0.25">
      <c r="B3" s="432"/>
      <c r="C3" s="432"/>
      <c r="D3" s="432"/>
      <c r="E3" s="432"/>
    </row>
    <row r="4" spans="2:6" ht="11.1" hidden="1" customHeight="1" x14ac:dyDescent="0.25">
      <c r="B4" s="432"/>
      <c r="C4" s="432"/>
      <c r="D4" s="432"/>
      <c r="E4" s="432"/>
    </row>
    <row r="5" spans="2:6" ht="10.5" hidden="1" customHeight="1" x14ac:dyDescent="0.25">
      <c r="B5" s="432"/>
      <c r="C5" s="432"/>
      <c r="D5" s="432"/>
      <c r="E5" s="432"/>
    </row>
    <row r="6" spans="2:6" ht="17.100000000000001" customHeight="1" x14ac:dyDescent="0.3">
      <c r="C6" s="46"/>
      <c r="D6" s="47"/>
      <c r="E6" s="47"/>
    </row>
    <row r="7" spans="2:6" ht="21" customHeight="1" x14ac:dyDescent="0.3">
      <c r="C7" s="314" t="s">
        <v>141</v>
      </c>
      <c r="D7" s="430">
        <f>'PROG ID'!G8</f>
        <v>0</v>
      </c>
      <c r="E7" s="431"/>
    </row>
    <row r="9" spans="2:6" ht="16.5" thickBot="1" x14ac:dyDescent="0.3"/>
    <row r="10" spans="2:6" ht="19.5" thickBot="1" x14ac:dyDescent="0.35">
      <c r="B10" s="48"/>
      <c r="C10" s="127" t="s">
        <v>11</v>
      </c>
      <c r="D10" s="49"/>
      <c r="E10" s="50" t="s">
        <v>76</v>
      </c>
      <c r="F10" s="51"/>
    </row>
    <row r="11" spans="2:6" ht="19.5" thickBot="1" x14ac:dyDescent="0.35">
      <c r="B11" s="436" t="s">
        <v>97</v>
      </c>
      <c r="C11" s="437"/>
      <c r="D11" s="438"/>
      <c r="E11" s="306"/>
      <c r="F11" s="51"/>
    </row>
    <row r="12" spans="2:6" ht="19.5" thickBot="1" x14ac:dyDescent="0.35">
      <c r="B12" s="433" t="s">
        <v>98</v>
      </c>
      <c r="C12" s="434"/>
      <c r="D12" s="435"/>
      <c r="E12" s="307"/>
      <c r="F12" s="51"/>
    </row>
    <row r="13" spans="2:6" ht="19.5" thickBot="1" x14ac:dyDescent="0.35">
      <c r="B13" s="433" t="s">
        <v>99</v>
      </c>
      <c r="C13" s="434"/>
      <c r="D13" s="435"/>
      <c r="E13" s="331">
        <f>SUM(E19:E21)</f>
        <v>0</v>
      </c>
      <c r="F13" s="51"/>
    </row>
    <row r="14" spans="2:6" ht="19.5" thickBot="1" x14ac:dyDescent="0.35">
      <c r="B14" s="52"/>
      <c r="C14" s="303" t="s">
        <v>12</v>
      </c>
      <c r="D14" s="308"/>
      <c r="E14" s="309">
        <f>SUM(E11:E13)</f>
        <v>0</v>
      </c>
      <c r="F14" s="51"/>
    </row>
    <row r="15" spans="2:6" ht="19.5" thickBot="1" x14ac:dyDescent="0.35">
      <c r="B15" s="95"/>
      <c r="C15" s="310" t="s">
        <v>160</v>
      </c>
      <c r="D15" s="122"/>
      <c r="E15" s="330">
        <f>SUM(E24:E26)</f>
        <v>0</v>
      </c>
      <c r="F15" s="51"/>
    </row>
    <row r="16" spans="2:6" ht="19.5" thickBot="1" x14ac:dyDescent="0.35">
      <c r="B16" s="52"/>
      <c r="C16" s="303" t="s">
        <v>55</v>
      </c>
      <c r="D16" s="304"/>
      <c r="E16" s="305">
        <f>SUM(E14:E15)</f>
        <v>0</v>
      </c>
      <c r="F16" s="51"/>
    </row>
    <row r="17" spans="3:9" ht="18.75" x14ac:dyDescent="0.3">
      <c r="D17" s="53"/>
      <c r="F17" s="51"/>
    </row>
    <row r="18" spans="3:9" ht="18.75" x14ac:dyDescent="0.3">
      <c r="C18" s="121" t="s">
        <v>56</v>
      </c>
      <c r="D18" s="53"/>
      <c r="E18" s="120" t="s">
        <v>75</v>
      </c>
      <c r="F18" s="51"/>
    </row>
    <row r="19" spans="3:9" ht="18.75" x14ac:dyDescent="0.3">
      <c r="C19" s="301"/>
      <c r="D19" s="53"/>
      <c r="E19" s="302"/>
      <c r="F19" s="51"/>
    </row>
    <row r="20" spans="3:9" ht="18.75" x14ac:dyDescent="0.3">
      <c r="C20" s="301"/>
      <c r="D20" s="53"/>
      <c r="E20" s="302"/>
      <c r="F20" s="51"/>
    </row>
    <row r="21" spans="3:9" ht="18.75" x14ac:dyDescent="0.3">
      <c r="C21" s="301"/>
      <c r="D21" s="53"/>
      <c r="E21" s="302"/>
      <c r="F21" s="51"/>
    </row>
    <row r="22" spans="3:9" ht="18.75" x14ac:dyDescent="0.3">
      <c r="D22" s="53"/>
      <c r="F22" s="51"/>
    </row>
    <row r="23" spans="3:9" ht="18.75" x14ac:dyDescent="0.3">
      <c r="C23" s="121" t="s">
        <v>57</v>
      </c>
      <c r="D23" s="53"/>
      <c r="E23" s="120" t="s">
        <v>75</v>
      </c>
      <c r="F23" s="51"/>
    </row>
    <row r="24" spans="3:9" ht="18.75" x14ac:dyDescent="0.3">
      <c r="C24" s="301"/>
      <c r="D24" s="53"/>
      <c r="E24" s="302"/>
      <c r="F24" s="51"/>
    </row>
    <row r="25" spans="3:9" ht="18.75" x14ac:dyDescent="0.3">
      <c r="C25" s="301"/>
      <c r="D25" s="53"/>
      <c r="E25" s="302"/>
      <c r="F25" s="51"/>
    </row>
    <row r="26" spans="3:9" ht="18.75" x14ac:dyDescent="0.3">
      <c r="C26" s="301"/>
      <c r="D26" s="53"/>
      <c r="E26" s="302"/>
      <c r="F26" s="51"/>
    </row>
    <row r="27" spans="3:9" ht="5.45" customHeight="1" x14ac:dyDescent="0.3">
      <c r="D27" s="53"/>
      <c r="F27" s="51"/>
    </row>
    <row r="28" spans="3:9" s="54" customFormat="1" ht="26.25" customHeight="1" x14ac:dyDescent="0.25">
      <c r="C28" s="429"/>
      <c r="D28" s="429"/>
      <c r="E28" s="429"/>
    </row>
    <row r="29" spans="3:9" x14ac:dyDescent="0.25">
      <c r="C29" s="55"/>
      <c r="I29" s="55"/>
    </row>
    <row r="30" spans="3:9" x14ac:dyDescent="0.25">
      <c r="C30" s="54"/>
      <c r="D30" s="54"/>
      <c r="E30" s="54"/>
    </row>
    <row r="44" ht="15.2" customHeight="1" x14ac:dyDescent="0.25"/>
    <row r="45" ht="15.2" customHeight="1" x14ac:dyDescent="0.25"/>
    <row r="46" ht="15.2" customHeight="1" x14ac:dyDescent="0.25"/>
  </sheetData>
  <sheetProtection algorithmName="SHA-512" hashValue="JZjz5J16c2Fh127sAYl/Cktx00YI9Qnav6Yyy8DpXMCmjfZv1CGDKu4Ga5IFEwYXMXscG42QftrSojySeOAYTg==" saltValue="3Tox4BblkvDTjUvxP65GDg==" spinCount="100000" sheet="1" selectLockedCells="1"/>
  <mergeCells count="6">
    <mergeCell ref="C28:E28"/>
    <mergeCell ref="D7:E7"/>
    <mergeCell ref="B1:E5"/>
    <mergeCell ref="B12:D12"/>
    <mergeCell ref="B13:D13"/>
    <mergeCell ref="B11:D11"/>
  </mergeCells>
  <phoneticPr fontId="2" type="noConversion"/>
  <printOptions horizontalCentered="1"/>
  <pageMargins left="0.25" right="0.25" top="0.75" bottom="0.75" header="0.05" footer="0.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codeName="Sheet6">
    <pageSetUpPr fitToPage="1"/>
  </sheetPr>
  <dimension ref="B1:I44"/>
  <sheetViews>
    <sheetView showGridLines="0" zoomScale="80" zoomScaleNormal="80" workbookViewId="0">
      <selection activeCell="E24" sqref="E24:E25"/>
    </sheetView>
  </sheetViews>
  <sheetFormatPr defaultColWidth="11.7109375" defaultRowHeight="15.75" x14ac:dyDescent="0.25"/>
  <cols>
    <col min="1" max="1" width="3.140625" style="56" customWidth="1"/>
    <col min="2" max="2" width="4.42578125" style="56" customWidth="1"/>
    <col min="3" max="3" width="52.140625" style="56" customWidth="1"/>
    <col min="4" max="4" width="19.85546875" style="56" customWidth="1"/>
    <col min="5" max="5" width="23" style="56" customWidth="1"/>
    <col min="6" max="6" width="3.28515625" style="56" customWidth="1"/>
    <col min="7" max="16384" width="11.7109375" style="56"/>
  </cols>
  <sheetData>
    <row r="1" spans="2:6" ht="21" customHeight="1" x14ac:dyDescent="0.25">
      <c r="B1" s="439" t="s">
        <v>169</v>
      </c>
      <c r="C1" s="439"/>
      <c r="D1" s="439"/>
      <c r="E1" s="439"/>
    </row>
    <row r="2" spans="2:6" ht="27.95" customHeight="1" x14ac:dyDescent="0.25">
      <c r="B2" s="439"/>
      <c r="C2" s="439"/>
      <c r="D2" s="439"/>
      <c r="E2" s="439"/>
    </row>
    <row r="3" spans="2:6" ht="14.45" customHeight="1" x14ac:dyDescent="0.25">
      <c r="B3" s="439"/>
      <c r="C3" s="439"/>
      <c r="D3" s="439"/>
      <c r="E3" s="439"/>
    </row>
    <row r="4" spans="2:6" ht="9.6" customHeight="1" x14ac:dyDescent="0.25">
      <c r="B4" s="57"/>
    </row>
    <row r="5" spans="2:6" ht="21" customHeight="1" x14ac:dyDescent="0.3">
      <c r="B5" s="77"/>
      <c r="C5" s="315" t="s">
        <v>141</v>
      </c>
      <c r="D5" s="414">
        <f>'PROG ID'!G8</f>
        <v>0</v>
      </c>
      <c r="E5" s="431"/>
    </row>
    <row r="6" spans="2:6" ht="9" customHeight="1" thickBot="1" x14ac:dyDescent="0.3">
      <c r="B6" s="57"/>
    </row>
    <row r="7" spans="2:6" ht="18.75" x14ac:dyDescent="0.3">
      <c r="B7" s="58"/>
      <c r="C7" s="59" t="s">
        <v>77</v>
      </c>
      <c r="D7" s="60"/>
      <c r="E7" s="61"/>
      <c r="F7" s="62"/>
    </row>
    <row r="8" spans="2:6" ht="17.850000000000001" customHeight="1" x14ac:dyDescent="0.3">
      <c r="B8" s="63">
        <v>1</v>
      </c>
      <c r="C8" s="442" t="s">
        <v>58</v>
      </c>
      <c r="D8" s="443"/>
      <c r="E8" s="458">
        <f>SUPP!E39</f>
        <v>0</v>
      </c>
      <c r="F8" s="62"/>
    </row>
    <row r="9" spans="2:6" ht="17.850000000000001" customHeight="1" x14ac:dyDescent="0.3">
      <c r="B9" s="64"/>
      <c r="C9" s="444" t="s">
        <v>132</v>
      </c>
      <c r="D9" s="445"/>
      <c r="E9" s="459"/>
      <c r="F9" s="62"/>
    </row>
    <row r="10" spans="2:6" ht="17.850000000000001" customHeight="1" x14ac:dyDescent="0.3">
      <c r="B10" s="63">
        <v>2</v>
      </c>
      <c r="C10" s="442" t="s">
        <v>13</v>
      </c>
      <c r="D10" s="443"/>
      <c r="E10" s="458">
        <f>REVENUES!E14</f>
        <v>0</v>
      </c>
      <c r="F10" s="62"/>
    </row>
    <row r="11" spans="2:6" ht="17.850000000000001" customHeight="1" x14ac:dyDescent="0.3">
      <c r="B11" s="65"/>
      <c r="C11" s="444" t="s">
        <v>133</v>
      </c>
      <c r="D11" s="445"/>
      <c r="E11" s="459"/>
      <c r="F11" s="62"/>
    </row>
    <row r="12" spans="2:6" ht="17.850000000000001" customHeight="1" x14ac:dyDescent="0.3">
      <c r="B12" s="64">
        <v>3</v>
      </c>
      <c r="C12" s="442" t="s">
        <v>14</v>
      </c>
      <c r="D12" s="443"/>
      <c r="E12" s="458">
        <f>E8-E10</f>
        <v>0</v>
      </c>
      <c r="F12" s="62"/>
    </row>
    <row r="13" spans="2:6" ht="17.850000000000001" customHeight="1" x14ac:dyDescent="0.3">
      <c r="B13" s="65"/>
      <c r="C13" s="444" t="s">
        <v>15</v>
      </c>
      <c r="D13" s="445"/>
      <c r="E13" s="459"/>
      <c r="F13" s="62"/>
    </row>
    <row r="14" spans="2:6" ht="17.850000000000001" customHeight="1" x14ac:dyDescent="0.3">
      <c r="B14" s="64">
        <v>4</v>
      </c>
      <c r="C14" s="442" t="s">
        <v>24</v>
      </c>
      <c r="D14" s="443"/>
      <c r="E14" s="458">
        <f>'REG ED OTHER'!E42</f>
        <v>0</v>
      </c>
      <c r="F14" s="62"/>
    </row>
    <row r="15" spans="2:6" ht="17.850000000000001" customHeight="1" x14ac:dyDescent="0.3">
      <c r="B15" s="66"/>
      <c r="C15" s="450" t="s">
        <v>134</v>
      </c>
      <c r="D15" s="451"/>
      <c r="E15" s="479"/>
      <c r="F15" s="62"/>
    </row>
    <row r="16" spans="2:6" ht="17.850000000000001" customHeight="1" x14ac:dyDescent="0.3">
      <c r="B16" s="64">
        <v>5</v>
      </c>
      <c r="C16" s="456" t="s">
        <v>16</v>
      </c>
      <c r="D16" s="457"/>
      <c r="E16" s="480">
        <f>REVENUES!E15</f>
        <v>0</v>
      </c>
      <c r="F16" s="62"/>
    </row>
    <row r="17" spans="2:9" ht="17.850000000000001" customHeight="1" x14ac:dyDescent="0.3">
      <c r="B17" s="66"/>
      <c r="C17" s="446" t="s">
        <v>133</v>
      </c>
      <c r="D17" s="447"/>
      <c r="E17" s="479"/>
      <c r="F17" s="62"/>
    </row>
    <row r="18" spans="2:9" ht="17.850000000000001" customHeight="1" x14ac:dyDescent="0.3">
      <c r="B18" s="64">
        <v>6</v>
      </c>
      <c r="C18" s="456" t="s">
        <v>25</v>
      </c>
      <c r="D18" s="457"/>
      <c r="E18" s="480">
        <f>E14-E16</f>
        <v>0</v>
      </c>
      <c r="F18" s="62"/>
    </row>
    <row r="19" spans="2:9" ht="17.850000000000001" customHeight="1" x14ac:dyDescent="0.3">
      <c r="B19" s="66"/>
      <c r="C19" s="446" t="s">
        <v>114</v>
      </c>
      <c r="D19" s="447"/>
      <c r="E19" s="479"/>
      <c r="F19" s="62"/>
    </row>
    <row r="20" spans="2:9" ht="17.850000000000001" customHeight="1" x14ac:dyDescent="0.3">
      <c r="B20" s="64">
        <v>7</v>
      </c>
      <c r="C20" s="448" t="s">
        <v>26</v>
      </c>
      <c r="D20" s="449"/>
      <c r="E20" s="480">
        <f>E12+E18</f>
        <v>0</v>
      </c>
      <c r="F20" s="62"/>
    </row>
    <row r="21" spans="2:9" ht="17.850000000000001" customHeight="1" x14ac:dyDescent="0.3">
      <c r="B21" s="66"/>
      <c r="C21" s="450" t="s">
        <v>27</v>
      </c>
      <c r="D21" s="451"/>
      <c r="E21" s="479"/>
      <c r="F21" s="62"/>
    </row>
    <row r="22" spans="2:9" ht="17.850000000000001" customHeight="1" x14ac:dyDescent="0.3">
      <c r="B22" s="67">
        <v>8</v>
      </c>
      <c r="C22" s="452" t="s">
        <v>28</v>
      </c>
      <c r="D22" s="453"/>
      <c r="E22" s="481">
        <f>IF(E12=0,0,IF(E20=0,0,E12/E20))</f>
        <v>0</v>
      </c>
      <c r="F22" s="62"/>
    </row>
    <row r="23" spans="2:9" ht="17.850000000000001" customHeight="1" x14ac:dyDescent="0.3">
      <c r="B23" s="68"/>
      <c r="C23" s="454" t="s">
        <v>136</v>
      </c>
      <c r="D23" s="455"/>
      <c r="E23" s="482"/>
      <c r="F23" s="62"/>
    </row>
    <row r="24" spans="2:9" ht="17.850000000000001" customHeight="1" x14ac:dyDescent="0.3">
      <c r="B24" s="67">
        <v>9</v>
      </c>
      <c r="C24" s="460" t="s">
        <v>171</v>
      </c>
      <c r="D24" s="461"/>
      <c r="E24" s="474"/>
      <c r="F24" s="62"/>
    </row>
    <row r="25" spans="2:9" ht="17.850000000000001" customHeight="1" x14ac:dyDescent="0.3">
      <c r="B25" s="68"/>
      <c r="C25" s="462"/>
      <c r="D25" s="463"/>
      <c r="E25" s="475"/>
      <c r="F25" s="62"/>
    </row>
    <row r="26" spans="2:9" ht="17.850000000000001" customHeight="1" x14ac:dyDescent="0.3">
      <c r="B26" s="67">
        <v>10</v>
      </c>
      <c r="C26" s="464" t="s">
        <v>29</v>
      </c>
      <c r="D26" s="465"/>
      <c r="E26" s="476">
        <f>E22*E24</f>
        <v>0</v>
      </c>
      <c r="F26" s="62"/>
    </row>
    <row r="27" spans="2:9" ht="17.850000000000001" customHeight="1" x14ac:dyDescent="0.3">
      <c r="B27" s="68"/>
      <c r="C27" s="454" t="s">
        <v>115</v>
      </c>
      <c r="D27" s="455"/>
      <c r="E27" s="477"/>
      <c r="F27" s="62"/>
    </row>
    <row r="28" spans="2:9" ht="17.850000000000001" customHeight="1" x14ac:dyDescent="0.3">
      <c r="B28" s="64">
        <v>11</v>
      </c>
      <c r="C28" s="466" t="s">
        <v>36</v>
      </c>
      <c r="D28" s="467"/>
      <c r="E28" s="478">
        <f>'PROG ID'!I27</f>
        <v>0</v>
      </c>
      <c r="F28" s="62"/>
      <c r="I28" s="74"/>
    </row>
    <row r="29" spans="2:9" ht="17.850000000000001" customHeight="1" x14ac:dyDescent="0.3">
      <c r="B29" s="65"/>
      <c r="C29" s="440" t="s">
        <v>135</v>
      </c>
      <c r="D29" s="441"/>
      <c r="E29" s="469"/>
      <c r="F29" s="62"/>
    </row>
    <row r="30" spans="2:9" ht="17.850000000000001" customHeight="1" x14ac:dyDescent="0.3">
      <c r="B30" s="64">
        <v>12</v>
      </c>
      <c r="C30" s="442" t="s">
        <v>30</v>
      </c>
      <c r="D30" s="443"/>
      <c r="E30" s="458">
        <f>IF(E12=0,0,IF(E28=0,0,E12/E28))</f>
        <v>0</v>
      </c>
      <c r="F30" s="62"/>
    </row>
    <row r="31" spans="2:9" ht="17.850000000000001" customHeight="1" x14ac:dyDescent="0.3">
      <c r="B31" s="64"/>
      <c r="C31" s="444" t="s">
        <v>116</v>
      </c>
      <c r="D31" s="445"/>
      <c r="E31" s="459"/>
      <c r="F31" s="62"/>
    </row>
    <row r="32" spans="2:9" ht="17.850000000000001" customHeight="1" x14ac:dyDescent="0.3">
      <c r="B32" s="63">
        <v>13</v>
      </c>
      <c r="C32" s="442" t="s">
        <v>31</v>
      </c>
      <c r="D32" s="443"/>
      <c r="E32" s="458">
        <f>E30-E26</f>
        <v>0</v>
      </c>
      <c r="F32" s="62"/>
    </row>
    <row r="33" spans="2:6" ht="17.850000000000001" customHeight="1" x14ac:dyDescent="0.3">
      <c r="B33" s="65"/>
      <c r="C33" s="444" t="s">
        <v>32</v>
      </c>
      <c r="D33" s="445"/>
      <c r="E33" s="459"/>
      <c r="F33" s="62"/>
    </row>
    <row r="34" spans="2:6" ht="17.850000000000001" customHeight="1" x14ac:dyDescent="0.3">
      <c r="B34" s="63">
        <v>14</v>
      </c>
      <c r="C34" s="442" t="s">
        <v>33</v>
      </c>
      <c r="D34" s="443"/>
      <c r="E34" s="468">
        <f>'PROG ID'!C22</f>
        <v>0</v>
      </c>
      <c r="F34" s="62"/>
    </row>
    <row r="35" spans="2:6" ht="17.850000000000001" customHeight="1" x14ac:dyDescent="0.3">
      <c r="B35" s="65"/>
      <c r="C35" s="444" t="s">
        <v>135</v>
      </c>
      <c r="D35" s="445"/>
      <c r="E35" s="469"/>
      <c r="F35" s="62"/>
    </row>
    <row r="36" spans="2:6" ht="17.850000000000001" customHeight="1" x14ac:dyDescent="0.3">
      <c r="B36" s="64">
        <v>15</v>
      </c>
      <c r="C36" s="442" t="s">
        <v>34</v>
      </c>
      <c r="D36" s="443"/>
      <c r="E36" s="458">
        <f>IF(E32=0,0,IF(E34=0,0,E32/E34))</f>
        <v>0</v>
      </c>
      <c r="F36" s="62"/>
    </row>
    <row r="37" spans="2:6" ht="17.850000000000001" customHeight="1" thickBot="1" x14ac:dyDescent="0.3">
      <c r="B37" s="69"/>
      <c r="C37" s="472" t="s">
        <v>17</v>
      </c>
      <c r="D37" s="473"/>
      <c r="E37" s="470"/>
    </row>
    <row r="38" spans="2:6" s="70" customFormat="1" ht="17.45" customHeight="1" x14ac:dyDescent="0.25">
      <c r="B38" s="471"/>
      <c r="C38" s="471"/>
      <c r="D38" s="471"/>
      <c r="E38" s="471"/>
    </row>
    <row r="42" spans="2:6" ht="15.2" customHeight="1" x14ac:dyDescent="0.25"/>
    <row r="43" spans="2:6" ht="15.2" customHeight="1" x14ac:dyDescent="0.25"/>
    <row r="44" spans="2:6" ht="15.2" customHeight="1" x14ac:dyDescent="0.25"/>
  </sheetData>
  <sheetProtection selectLockedCells="1"/>
  <mergeCells count="48">
    <mergeCell ref="E24:E25"/>
    <mergeCell ref="E26:E27"/>
    <mergeCell ref="E28:E29"/>
    <mergeCell ref="E14:E15"/>
    <mergeCell ref="E16:E17"/>
    <mergeCell ref="E18:E19"/>
    <mergeCell ref="E20:E21"/>
    <mergeCell ref="E22:E23"/>
    <mergeCell ref="D5:E5"/>
    <mergeCell ref="E8:E9"/>
    <mergeCell ref="E10:E11"/>
    <mergeCell ref="E12:E13"/>
    <mergeCell ref="C8:D8"/>
    <mergeCell ref="C9:D9"/>
    <mergeCell ref="C10:D10"/>
    <mergeCell ref="C11:D11"/>
    <mergeCell ref="C12:D12"/>
    <mergeCell ref="C13:D13"/>
    <mergeCell ref="E32:E33"/>
    <mergeCell ref="E34:E35"/>
    <mergeCell ref="E36:E37"/>
    <mergeCell ref="B38:E38"/>
    <mergeCell ref="C34:D34"/>
    <mergeCell ref="C35:D35"/>
    <mergeCell ref="C36:D36"/>
    <mergeCell ref="C37:D37"/>
    <mergeCell ref="C33:D33"/>
    <mergeCell ref="C24:D24"/>
    <mergeCell ref="C25:D25"/>
    <mergeCell ref="C26:D26"/>
    <mergeCell ref="C27:D27"/>
    <mergeCell ref="C28:D28"/>
    <mergeCell ref="B1:E3"/>
    <mergeCell ref="C29:D29"/>
    <mergeCell ref="C30:D30"/>
    <mergeCell ref="C31:D31"/>
    <mergeCell ref="C32:D32"/>
    <mergeCell ref="C19:D19"/>
    <mergeCell ref="C20:D20"/>
    <mergeCell ref="C21:D21"/>
    <mergeCell ref="C22:D22"/>
    <mergeCell ref="C23:D23"/>
    <mergeCell ref="C14:D14"/>
    <mergeCell ref="C15:D15"/>
    <mergeCell ref="C16:D16"/>
    <mergeCell ref="C17:D17"/>
    <mergeCell ref="C18:D18"/>
    <mergeCell ref="E30:E31"/>
  </mergeCells>
  <phoneticPr fontId="2" type="noConversion"/>
  <printOptions horizontalCentered="1"/>
  <pageMargins left="0.25" right="0.25"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EDE5-A75A-41E8-A374-0F80BD38618E}">
  <sheetPr syncVertical="1" syncRef="A1" transitionEvaluation="1">
    <pageSetUpPr fitToPage="1"/>
  </sheetPr>
  <dimension ref="B1:I30"/>
  <sheetViews>
    <sheetView showGridLines="0" zoomScale="80" zoomScaleNormal="80" workbookViewId="0"/>
  </sheetViews>
  <sheetFormatPr defaultColWidth="11.7109375" defaultRowHeight="15.75" x14ac:dyDescent="0.25"/>
  <cols>
    <col min="1" max="1" width="3.140625" style="56" customWidth="1"/>
    <col min="2" max="2" width="4.42578125" style="56" customWidth="1"/>
    <col min="3" max="3" width="52.140625" style="56" customWidth="1"/>
    <col min="4" max="4" width="19.85546875" style="56" customWidth="1"/>
    <col min="5" max="5" width="23" style="56" customWidth="1"/>
    <col min="6" max="6" width="3.28515625" style="56" customWidth="1"/>
    <col min="7" max="16384" width="11.7109375" style="56"/>
  </cols>
  <sheetData>
    <row r="1" spans="2:9" ht="21" customHeight="1" x14ac:dyDescent="0.25">
      <c r="B1" s="439" t="s">
        <v>170</v>
      </c>
      <c r="C1" s="483"/>
      <c r="D1" s="483"/>
      <c r="E1" s="483"/>
    </row>
    <row r="2" spans="2:9" ht="11.1" customHeight="1" x14ac:dyDescent="0.25">
      <c r="B2" s="483"/>
      <c r="C2" s="483"/>
      <c r="D2" s="483"/>
      <c r="E2" s="483"/>
    </row>
    <row r="3" spans="2:9" ht="7.5" customHeight="1" x14ac:dyDescent="0.25">
      <c r="B3" s="483"/>
      <c r="C3" s="483"/>
      <c r="D3" s="483"/>
      <c r="E3" s="483"/>
    </row>
    <row r="4" spans="2:9" ht="9" customHeight="1" x14ac:dyDescent="0.25">
      <c r="B4" s="57"/>
    </row>
    <row r="5" spans="2:9" ht="21" customHeight="1" x14ac:dyDescent="0.3">
      <c r="B5" s="77"/>
      <c r="C5" s="315" t="s">
        <v>141</v>
      </c>
      <c r="D5" s="414">
        <f>'PROG ID'!G8</f>
        <v>0</v>
      </c>
      <c r="E5" s="431"/>
    </row>
    <row r="6" spans="2:9" ht="9" customHeight="1" thickBot="1" x14ac:dyDescent="0.3">
      <c r="B6" s="57"/>
    </row>
    <row r="7" spans="2:9" ht="18.75" x14ac:dyDescent="0.3">
      <c r="B7" s="58"/>
      <c r="C7" s="59" t="s">
        <v>77</v>
      </c>
      <c r="D7" s="60"/>
      <c r="E7" s="61"/>
      <c r="F7" s="62"/>
    </row>
    <row r="8" spans="2:9" ht="17.850000000000001" customHeight="1" x14ac:dyDescent="0.3">
      <c r="B8" s="63">
        <v>1</v>
      </c>
      <c r="C8" s="442" t="s">
        <v>172</v>
      </c>
      <c r="D8" s="443"/>
      <c r="E8" s="458">
        <f>SUPP!E39</f>
        <v>0</v>
      </c>
      <c r="F8" s="62"/>
    </row>
    <row r="9" spans="2:9" ht="17.850000000000001" customHeight="1" x14ac:dyDescent="0.3">
      <c r="B9" s="64"/>
      <c r="C9" s="444" t="s">
        <v>132</v>
      </c>
      <c r="D9" s="445"/>
      <c r="E9" s="459"/>
      <c r="F9" s="62"/>
    </row>
    <row r="10" spans="2:9" ht="17.850000000000001" customHeight="1" x14ac:dyDescent="0.3">
      <c r="B10" s="63">
        <v>2</v>
      </c>
      <c r="C10" s="442" t="s">
        <v>13</v>
      </c>
      <c r="D10" s="443"/>
      <c r="E10" s="458">
        <f>REVENUES!E14</f>
        <v>0</v>
      </c>
      <c r="F10" s="62"/>
    </row>
    <row r="11" spans="2:9" ht="17.850000000000001" customHeight="1" x14ac:dyDescent="0.3">
      <c r="B11" s="65"/>
      <c r="C11" s="444" t="s">
        <v>133</v>
      </c>
      <c r="D11" s="445"/>
      <c r="E11" s="459"/>
      <c r="F11" s="62"/>
    </row>
    <row r="12" spans="2:9" ht="17.850000000000001" customHeight="1" x14ac:dyDescent="0.3">
      <c r="B12" s="64">
        <v>3</v>
      </c>
      <c r="C12" s="442" t="s">
        <v>14</v>
      </c>
      <c r="D12" s="443"/>
      <c r="E12" s="458">
        <f>E8-E10</f>
        <v>0</v>
      </c>
      <c r="F12" s="62"/>
    </row>
    <row r="13" spans="2:9" ht="17.850000000000001" customHeight="1" x14ac:dyDescent="0.3">
      <c r="B13" s="65"/>
      <c r="C13" s="444" t="s">
        <v>15</v>
      </c>
      <c r="D13" s="445"/>
      <c r="E13" s="459"/>
      <c r="F13" s="62"/>
    </row>
    <row r="14" spans="2:9" ht="17.850000000000001" customHeight="1" x14ac:dyDescent="0.3">
      <c r="B14" s="67">
        <v>4</v>
      </c>
      <c r="C14" s="460" t="s">
        <v>161</v>
      </c>
      <c r="D14" s="484"/>
      <c r="E14" s="476">
        <f>E12/2</f>
        <v>0</v>
      </c>
      <c r="F14" s="62"/>
    </row>
    <row r="15" spans="2:9" ht="17.850000000000001" customHeight="1" x14ac:dyDescent="0.3">
      <c r="B15" s="68"/>
      <c r="C15" s="462" t="s">
        <v>175</v>
      </c>
      <c r="D15" s="463"/>
      <c r="E15" s="477"/>
      <c r="F15" s="62"/>
    </row>
    <row r="16" spans="2:9" ht="17.850000000000001" customHeight="1" x14ac:dyDescent="0.3">
      <c r="B16" s="64">
        <v>5</v>
      </c>
      <c r="C16" s="466" t="s">
        <v>173</v>
      </c>
      <c r="D16" s="467"/>
      <c r="E16" s="478">
        <f>'PROG ID'!I27</f>
        <v>0</v>
      </c>
      <c r="F16" s="62"/>
      <c r="I16" s="74"/>
    </row>
    <row r="17" spans="2:6" ht="17.850000000000001" customHeight="1" x14ac:dyDescent="0.3">
      <c r="B17" s="65"/>
      <c r="C17" s="440" t="s">
        <v>135</v>
      </c>
      <c r="D17" s="441"/>
      <c r="E17" s="469"/>
      <c r="F17" s="62"/>
    </row>
    <row r="18" spans="2:6" ht="17.850000000000001" customHeight="1" x14ac:dyDescent="0.3">
      <c r="B18" s="64">
        <v>6</v>
      </c>
      <c r="C18" s="442" t="s">
        <v>162</v>
      </c>
      <c r="D18" s="443"/>
      <c r="E18" s="485">
        <f>IF(E14=0,0,IF(E16=0,0,E14/E16))</f>
        <v>0</v>
      </c>
      <c r="F18" s="62"/>
    </row>
    <row r="19" spans="2:6" ht="17.850000000000001" customHeight="1" x14ac:dyDescent="0.3">
      <c r="B19" s="64"/>
      <c r="C19" s="440" t="s">
        <v>174</v>
      </c>
      <c r="D19" s="441"/>
      <c r="E19" s="486"/>
      <c r="F19" s="62"/>
    </row>
    <row r="20" spans="2:6" ht="17.850000000000001" customHeight="1" x14ac:dyDescent="0.3">
      <c r="B20" s="63">
        <v>7</v>
      </c>
      <c r="C20" s="442" t="s">
        <v>33</v>
      </c>
      <c r="D20" s="443"/>
      <c r="E20" s="468">
        <f>'PROG ID'!C22</f>
        <v>0</v>
      </c>
      <c r="F20" s="62"/>
    </row>
    <row r="21" spans="2:6" ht="17.850000000000001" customHeight="1" x14ac:dyDescent="0.3">
      <c r="B21" s="65"/>
      <c r="C21" s="444" t="s">
        <v>135</v>
      </c>
      <c r="D21" s="445"/>
      <c r="E21" s="469"/>
      <c r="F21" s="62"/>
    </row>
    <row r="22" spans="2:6" ht="17.850000000000001" customHeight="1" x14ac:dyDescent="0.3">
      <c r="B22" s="64">
        <v>8</v>
      </c>
      <c r="C22" s="442" t="s">
        <v>34</v>
      </c>
      <c r="D22" s="443"/>
      <c r="E22" s="458">
        <f>IF(E18=0,0,IF(E20=0,0,E18/E20))</f>
        <v>0</v>
      </c>
      <c r="F22" s="62"/>
    </row>
    <row r="23" spans="2:6" ht="17.850000000000001" customHeight="1" thickBot="1" x14ac:dyDescent="0.3">
      <c r="B23" s="69"/>
      <c r="C23" s="487" t="s">
        <v>176</v>
      </c>
      <c r="D23" s="488"/>
      <c r="E23" s="470"/>
    </row>
    <row r="24" spans="2:6" s="70" customFormat="1" ht="17.45" customHeight="1" x14ac:dyDescent="0.25">
      <c r="B24" s="471"/>
      <c r="C24" s="471"/>
      <c r="D24" s="471"/>
      <c r="E24" s="471"/>
    </row>
    <row r="28" spans="2:6" ht="15.2" customHeight="1" x14ac:dyDescent="0.25"/>
    <row r="29" spans="2:6" ht="15.2" customHeight="1" x14ac:dyDescent="0.25"/>
    <row r="30" spans="2:6" ht="15.2" customHeight="1" x14ac:dyDescent="0.25"/>
  </sheetData>
  <sheetProtection algorithmName="SHA-512" hashValue="imXMp/W585zrsTVBOVkumVLhnctWjH4vtBB9XFzybDzZAdqh2bsX2dgULvI1aaPLsWRVYJIIqnUhnqYkA6qtKw==" saltValue="kgYxyc7fXlrWNk+AIXYFpQ==" spinCount="100000" sheet="1" selectLockedCells="1"/>
  <mergeCells count="27">
    <mergeCell ref="C22:D22"/>
    <mergeCell ref="E22:E23"/>
    <mergeCell ref="C23:D23"/>
    <mergeCell ref="B24:E24"/>
    <mergeCell ref="C20:D20"/>
    <mergeCell ref="E20:E21"/>
    <mergeCell ref="C21:D21"/>
    <mergeCell ref="C16:D16"/>
    <mergeCell ref="E16:E17"/>
    <mergeCell ref="C17:D17"/>
    <mergeCell ref="C18:D18"/>
    <mergeCell ref="E18:E19"/>
    <mergeCell ref="C19:D19"/>
    <mergeCell ref="C12:D12"/>
    <mergeCell ref="E12:E13"/>
    <mergeCell ref="C13:D13"/>
    <mergeCell ref="C14:D14"/>
    <mergeCell ref="E14:E15"/>
    <mergeCell ref="C15:D15"/>
    <mergeCell ref="C10:D10"/>
    <mergeCell ref="E10:E11"/>
    <mergeCell ref="C11:D11"/>
    <mergeCell ref="B1:E3"/>
    <mergeCell ref="D5:E5"/>
    <mergeCell ref="C8:D8"/>
    <mergeCell ref="E8:E9"/>
    <mergeCell ref="C9:D9"/>
  </mergeCells>
  <printOptions horizontalCentered="1"/>
  <pageMargins left="0.25" right="0.25" top="0.75" bottom="0.75" header="0.3" footer="0.3"/>
  <pageSetup orientation="portrait" r:id="rId1"/>
  <headerFooter alignWithMargins="0"/>
  <ignoredErrors>
    <ignoredError sqref="E2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codeName="Sheet7"/>
  <dimension ref="B1:L85"/>
  <sheetViews>
    <sheetView showGridLines="0" zoomScale="80" zoomScaleNormal="80" workbookViewId="0">
      <selection activeCell="B9" sqref="B9"/>
    </sheetView>
  </sheetViews>
  <sheetFormatPr defaultColWidth="11.7109375" defaultRowHeight="15.75" x14ac:dyDescent="0.25"/>
  <cols>
    <col min="1" max="1" width="2.5703125" style="71" customWidth="1"/>
    <col min="2" max="2" width="8" style="71" customWidth="1"/>
    <col min="3" max="3" width="18.5703125" style="71" customWidth="1"/>
    <col min="4" max="4" width="25.140625" style="71" customWidth="1"/>
    <col min="5" max="5" width="13.85546875" style="71" customWidth="1"/>
    <col min="6" max="6" width="7.5703125" style="71" customWidth="1"/>
    <col min="7" max="8" width="13.5703125" style="71" customWidth="1"/>
    <col min="9" max="9" width="8.140625" style="71" customWidth="1"/>
    <col min="10" max="10" width="12.5703125" style="71" customWidth="1"/>
    <col min="11" max="11" width="12.28515625" style="71" customWidth="1"/>
    <col min="12" max="12" width="2" style="71" customWidth="1"/>
    <col min="13" max="16384" width="11.7109375" style="71"/>
  </cols>
  <sheetData>
    <row r="1" spans="2:12" ht="21" customHeight="1" x14ac:dyDescent="0.25">
      <c r="B1" s="492" t="s">
        <v>106</v>
      </c>
      <c r="C1" s="492"/>
      <c r="D1" s="492"/>
      <c r="E1" s="492"/>
      <c r="F1" s="492"/>
      <c r="G1" s="492"/>
      <c r="H1" s="492"/>
      <c r="I1" s="492"/>
      <c r="J1" s="492"/>
      <c r="K1" s="492"/>
    </row>
    <row r="2" spans="2:12" ht="12" customHeight="1" x14ac:dyDescent="0.25">
      <c r="B2" s="492"/>
      <c r="C2" s="492"/>
      <c r="D2" s="492"/>
      <c r="E2" s="492"/>
      <c r="F2" s="492"/>
      <c r="G2" s="492"/>
      <c r="H2" s="492"/>
      <c r="I2" s="492"/>
      <c r="J2" s="492"/>
      <c r="K2" s="492"/>
    </row>
    <row r="3" spans="2:12" ht="9.6" customHeight="1" x14ac:dyDescent="0.25">
      <c r="B3" s="492"/>
      <c r="C3" s="492"/>
      <c r="D3" s="492"/>
      <c r="E3" s="492"/>
      <c r="F3" s="492"/>
      <c r="G3" s="492"/>
      <c r="H3" s="492"/>
      <c r="I3" s="492"/>
      <c r="J3" s="492"/>
      <c r="K3" s="492"/>
    </row>
    <row r="4" spans="2:12" ht="21" customHeight="1" x14ac:dyDescent="0.3">
      <c r="B4" s="78"/>
      <c r="C4" s="496" t="s">
        <v>141</v>
      </c>
      <c r="D4" s="496"/>
      <c r="E4" s="497">
        <f>'PROG ID'!G8</f>
        <v>0</v>
      </c>
      <c r="F4" s="498"/>
      <c r="G4" s="498"/>
      <c r="H4" s="498"/>
      <c r="I4" s="498"/>
      <c r="J4" s="498"/>
      <c r="K4" s="76"/>
    </row>
    <row r="5" spans="2:12" ht="5.45" customHeight="1" thickBot="1" x14ac:dyDescent="0.3"/>
    <row r="6" spans="2:12" ht="30.95" customHeight="1" x14ac:dyDescent="0.25">
      <c r="B6" s="505" t="s">
        <v>120</v>
      </c>
      <c r="C6" s="499" t="s">
        <v>79</v>
      </c>
      <c r="D6" s="502" t="s">
        <v>78</v>
      </c>
      <c r="E6" s="493" t="s">
        <v>37</v>
      </c>
      <c r="F6" s="508" t="s">
        <v>0</v>
      </c>
      <c r="G6" s="508" t="s">
        <v>80</v>
      </c>
      <c r="H6" s="493" t="s">
        <v>81</v>
      </c>
      <c r="I6" s="489" t="s">
        <v>82</v>
      </c>
      <c r="J6" s="490"/>
      <c r="K6" s="491"/>
    </row>
    <row r="7" spans="2:12" x14ac:dyDescent="0.25">
      <c r="B7" s="506"/>
      <c r="C7" s="500"/>
      <c r="D7" s="503"/>
      <c r="E7" s="494"/>
      <c r="F7" s="509"/>
      <c r="G7" s="509"/>
      <c r="H7" s="494"/>
      <c r="I7" s="511" t="s">
        <v>18</v>
      </c>
      <c r="J7" s="512" t="s">
        <v>19</v>
      </c>
      <c r="K7" s="513" t="s">
        <v>137</v>
      </c>
      <c r="L7" s="72"/>
    </row>
    <row r="8" spans="2:12" ht="26.1" customHeight="1" thickBot="1" x14ac:dyDescent="0.3">
      <c r="B8" s="507"/>
      <c r="C8" s="501"/>
      <c r="D8" s="504"/>
      <c r="E8" s="495"/>
      <c r="F8" s="510"/>
      <c r="G8" s="510"/>
      <c r="H8" s="495"/>
      <c r="I8" s="510"/>
      <c r="J8" s="495"/>
      <c r="K8" s="514"/>
      <c r="L8" s="72"/>
    </row>
    <row r="9" spans="2:12" s="81" customFormat="1" ht="15" x14ac:dyDescent="0.25">
      <c r="B9" s="200"/>
      <c r="C9" s="201"/>
      <c r="D9" s="202"/>
      <c r="E9" s="203"/>
      <c r="F9" s="242"/>
      <c r="G9" s="204"/>
      <c r="H9" s="205"/>
      <c r="I9" s="206"/>
      <c r="J9" s="207"/>
      <c r="K9" s="208"/>
    </row>
    <row r="10" spans="2:12" s="81" customFormat="1" ht="15" x14ac:dyDescent="0.25">
      <c r="B10" s="209"/>
      <c r="C10" s="210"/>
      <c r="D10" s="202"/>
      <c r="E10" s="203"/>
      <c r="F10" s="242"/>
      <c r="G10" s="204"/>
      <c r="H10" s="205"/>
      <c r="I10" s="206"/>
      <c r="J10" s="211"/>
      <c r="K10" s="208"/>
    </row>
    <row r="11" spans="2:12" s="81" customFormat="1" ht="15" x14ac:dyDescent="0.25">
      <c r="B11" s="209"/>
      <c r="C11" s="210"/>
      <c r="D11" s="202"/>
      <c r="E11" s="212"/>
      <c r="F11" s="243"/>
      <c r="G11" s="213"/>
      <c r="H11" s="205"/>
      <c r="I11" s="206"/>
      <c r="J11" s="211"/>
      <c r="K11" s="208"/>
    </row>
    <row r="12" spans="2:12" s="81" customFormat="1" ht="15" x14ac:dyDescent="0.25">
      <c r="B12" s="209"/>
      <c r="C12" s="210"/>
      <c r="D12" s="202"/>
      <c r="E12" s="214"/>
      <c r="F12" s="244"/>
      <c r="G12" s="215"/>
      <c r="H12" s="205"/>
      <c r="I12" s="206"/>
      <c r="J12" s="216"/>
      <c r="K12" s="208"/>
    </row>
    <row r="13" spans="2:12" s="81" customFormat="1" ht="15" x14ac:dyDescent="0.25">
      <c r="B13" s="209"/>
      <c r="C13" s="210"/>
      <c r="D13" s="202"/>
      <c r="E13" s="203"/>
      <c r="F13" s="242"/>
      <c r="G13" s="204"/>
      <c r="H13" s="205"/>
      <c r="I13" s="217"/>
      <c r="J13" s="211"/>
      <c r="K13" s="208"/>
    </row>
    <row r="14" spans="2:12" s="81" customFormat="1" ht="15" x14ac:dyDescent="0.25">
      <c r="B14" s="209"/>
      <c r="C14" s="210"/>
      <c r="D14" s="202"/>
      <c r="E14" s="212"/>
      <c r="F14" s="243"/>
      <c r="G14" s="213"/>
      <c r="H14" s="205"/>
      <c r="I14" s="206"/>
      <c r="J14" s="211"/>
      <c r="K14" s="208"/>
    </row>
    <row r="15" spans="2:12" s="81" customFormat="1" ht="15" x14ac:dyDescent="0.25">
      <c r="B15" s="209"/>
      <c r="C15" s="210"/>
      <c r="D15" s="202"/>
      <c r="E15" s="214"/>
      <c r="F15" s="244"/>
      <c r="G15" s="215"/>
      <c r="H15" s="205"/>
      <c r="I15" s="206"/>
      <c r="J15" s="211"/>
      <c r="K15" s="208"/>
    </row>
    <row r="16" spans="2:12" s="81" customFormat="1" ht="15" x14ac:dyDescent="0.25">
      <c r="B16" s="218"/>
      <c r="C16" s="219"/>
      <c r="D16" s="202"/>
      <c r="E16" s="212"/>
      <c r="F16" s="243"/>
      <c r="G16" s="213"/>
      <c r="H16" s="205"/>
      <c r="I16" s="206"/>
      <c r="J16" s="211"/>
      <c r="K16" s="208"/>
    </row>
    <row r="17" spans="2:11" s="81" customFormat="1" ht="15" x14ac:dyDescent="0.25">
      <c r="B17" s="218"/>
      <c r="C17" s="219"/>
      <c r="D17" s="202"/>
      <c r="E17" s="203"/>
      <c r="F17" s="242"/>
      <c r="G17" s="204"/>
      <c r="H17" s="205"/>
      <c r="I17" s="206"/>
      <c r="J17" s="211"/>
      <c r="K17" s="208"/>
    </row>
    <row r="18" spans="2:11" s="81" customFormat="1" ht="15" x14ac:dyDescent="0.25">
      <c r="B18" s="209"/>
      <c r="C18" s="210"/>
      <c r="D18" s="202"/>
      <c r="E18" s="212"/>
      <c r="F18" s="243"/>
      <c r="G18" s="213"/>
      <c r="H18" s="205"/>
      <c r="I18" s="206"/>
      <c r="J18" s="211"/>
      <c r="K18" s="208"/>
    </row>
    <row r="19" spans="2:11" s="81" customFormat="1" ht="15" x14ac:dyDescent="0.25">
      <c r="B19" s="209"/>
      <c r="C19" s="210"/>
      <c r="D19" s="202"/>
      <c r="E19" s="203"/>
      <c r="F19" s="242"/>
      <c r="G19" s="204"/>
      <c r="H19" s="205"/>
      <c r="I19" s="206"/>
      <c r="J19" s="211"/>
      <c r="K19" s="208"/>
    </row>
    <row r="20" spans="2:11" s="81" customFormat="1" ht="15" x14ac:dyDescent="0.25">
      <c r="B20" s="209"/>
      <c r="C20" s="210"/>
      <c r="D20" s="202"/>
      <c r="E20" s="212"/>
      <c r="F20" s="243"/>
      <c r="G20" s="213"/>
      <c r="H20" s="205"/>
      <c r="I20" s="206"/>
      <c r="J20" s="211"/>
      <c r="K20" s="208"/>
    </row>
    <row r="21" spans="2:11" s="81" customFormat="1" ht="15" x14ac:dyDescent="0.25">
      <c r="B21" s="209"/>
      <c r="C21" s="210"/>
      <c r="D21" s="202"/>
      <c r="E21" s="214"/>
      <c r="F21" s="244"/>
      <c r="G21" s="215"/>
      <c r="H21" s="205"/>
      <c r="I21" s="206"/>
      <c r="J21" s="211"/>
      <c r="K21" s="208"/>
    </row>
    <row r="22" spans="2:11" s="81" customFormat="1" ht="15" x14ac:dyDescent="0.25">
      <c r="B22" s="209"/>
      <c r="C22" s="210"/>
      <c r="D22" s="202"/>
      <c r="E22" s="212"/>
      <c r="F22" s="243"/>
      <c r="G22" s="213"/>
      <c r="H22" s="205"/>
      <c r="I22" s="206"/>
      <c r="J22" s="211"/>
      <c r="K22" s="208"/>
    </row>
    <row r="23" spans="2:11" s="81" customFormat="1" ht="15" x14ac:dyDescent="0.25">
      <c r="B23" s="209"/>
      <c r="C23" s="210"/>
      <c r="D23" s="202"/>
      <c r="E23" s="203"/>
      <c r="F23" s="243"/>
      <c r="G23" s="213"/>
      <c r="H23" s="205"/>
      <c r="I23" s="206"/>
      <c r="J23" s="211"/>
      <c r="K23" s="208"/>
    </row>
    <row r="24" spans="2:11" s="81" customFormat="1" ht="15" x14ac:dyDescent="0.25">
      <c r="B24" s="209"/>
      <c r="C24" s="219"/>
      <c r="D24" s="202"/>
      <c r="E24" s="203"/>
      <c r="F24" s="244"/>
      <c r="G24" s="215"/>
      <c r="H24" s="205"/>
      <c r="I24" s="206"/>
      <c r="J24" s="211"/>
      <c r="K24" s="208"/>
    </row>
    <row r="25" spans="2:11" s="81" customFormat="1" ht="15" x14ac:dyDescent="0.25">
      <c r="B25" s="209"/>
      <c r="C25" s="219"/>
      <c r="D25" s="202"/>
      <c r="E25" s="203"/>
      <c r="F25" s="243"/>
      <c r="G25" s="213"/>
      <c r="H25" s="205"/>
      <c r="I25" s="206"/>
      <c r="J25" s="211"/>
      <c r="K25" s="208"/>
    </row>
    <row r="26" spans="2:11" s="81" customFormat="1" ht="15" x14ac:dyDescent="0.25">
      <c r="B26" s="209"/>
      <c r="C26" s="219"/>
      <c r="D26" s="202"/>
      <c r="E26" s="203"/>
      <c r="F26" s="242"/>
      <c r="G26" s="204"/>
      <c r="H26" s="205"/>
      <c r="I26" s="206"/>
      <c r="J26" s="211"/>
      <c r="K26" s="208"/>
    </row>
    <row r="27" spans="2:11" s="81" customFormat="1" ht="15" x14ac:dyDescent="0.25">
      <c r="B27" s="209"/>
      <c r="C27" s="210"/>
      <c r="D27" s="202"/>
      <c r="E27" s="203"/>
      <c r="F27" s="243"/>
      <c r="G27" s="213"/>
      <c r="H27" s="205"/>
      <c r="I27" s="206"/>
      <c r="J27" s="211"/>
      <c r="K27" s="208"/>
    </row>
    <row r="28" spans="2:11" s="81" customFormat="1" ht="15" x14ac:dyDescent="0.25">
      <c r="B28" s="209"/>
      <c r="C28" s="210"/>
      <c r="D28" s="202"/>
      <c r="E28" s="203"/>
      <c r="F28" s="244"/>
      <c r="G28" s="215"/>
      <c r="H28" s="205"/>
      <c r="I28" s="206"/>
      <c r="J28" s="211"/>
      <c r="K28" s="208"/>
    </row>
    <row r="29" spans="2:11" s="81" customFormat="1" ht="15" x14ac:dyDescent="0.25">
      <c r="B29" s="209"/>
      <c r="C29" s="210"/>
      <c r="D29" s="202"/>
      <c r="E29" s="203"/>
      <c r="F29" s="242"/>
      <c r="G29" s="204"/>
      <c r="H29" s="205"/>
      <c r="I29" s="206"/>
      <c r="J29" s="211"/>
      <c r="K29" s="208"/>
    </row>
    <row r="30" spans="2:11" s="81" customFormat="1" ht="15" x14ac:dyDescent="0.25">
      <c r="B30" s="209"/>
      <c r="C30" s="210"/>
      <c r="D30" s="202"/>
      <c r="E30" s="203"/>
      <c r="F30" s="243"/>
      <c r="G30" s="213"/>
      <c r="H30" s="205"/>
      <c r="I30" s="206"/>
      <c r="J30" s="211"/>
      <c r="K30" s="208"/>
    </row>
    <row r="31" spans="2:11" s="81" customFormat="1" ht="15" x14ac:dyDescent="0.25">
      <c r="B31" s="209"/>
      <c r="C31" s="210"/>
      <c r="D31" s="202"/>
      <c r="E31" s="203"/>
      <c r="F31" s="244"/>
      <c r="G31" s="215"/>
      <c r="H31" s="205"/>
      <c r="I31" s="206"/>
      <c r="J31" s="211"/>
      <c r="K31" s="208"/>
    </row>
    <row r="32" spans="2:11" s="81" customFormat="1" ht="15" x14ac:dyDescent="0.25">
      <c r="B32" s="209"/>
      <c r="C32" s="210"/>
      <c r="D32" s="202"/>
      <c r="E32" s="203"/>
      <c r="F32" s="243"/>
      <c r="G32" s="213"/>
      <c r="H32" s="205"/>
      <c r="I32" s="206"/>
      <c r="J32" s="211"/>
      <c r="K32" s="208"/>
    </row>
    <row r="33" spans="2:11" s="81" customFormat="1" ht="15" x14ac:dyDescent="0.25">
      <c r="B33" s="218"/>
      <c r="C33" s="219"/>
      <c r="D33" s="202"/>
      <c r="E33" s="203"/>
      <c r="F33" s="242"/>
      <c r="G33" s="204"/>
      <c r="H33" s="205"/>
      <c r="I33" s="206"/>
      <c r="J33" s="211"/>
      <c r="K33" s="208"/>
    </row>
    <row r="34" spans="2:11" s="81" customFormat="1" ht="15" x14ac:dyDescent="0.25">
      <c r="B34" s="209"/>
      <c r="C34" s="210"/>
      <c r="D34" s="202"/>
      <c r="E34" s="212"/>
      <c r="F34" s="243"/>
      <c r="G34" s="213"/>
      <c r="H34" s="205"/>
      <c r="I34" s="220"/>
      <c r="J34" s="221"/>
      <c r="K34" s="222"/>
    </row>
    <row r="35" spans="2:11" s="81" customFormat="1" ht="15" x14ac:dyDescent="0.25">
      <c r="B35" s="209"/>
      <c r="C35" s="210"/>
      <c r="D35" s="202"/>
      <c r="E35" s="214"/>
      <c r="F35" s="244"/>
      <c r="G35" s="215"/>
      <c r="H35" s="205"/>
      <c r="I35" s="217"/>
      <c r="J35" s="216"/>
      <c r="K35" s="223"/>
    </row>
    <row r="36" spans="2:11" s="81" customFormat="1" ht="15" x14ac:dyDescent="0.25">
      <c r="B36" s="209"/>
      <c r="C36" s="210"/>
      <c r="D36" s="202"/>
      <c r="E36" s="212"/>
      <c r="F36" s="243"/>
      <c r="G36" s="213"/>
      <c r="H36" s="205"/>
      <c r="I36" s="220"/>
      <c r="J36" s="221"/>
      <c r="K36" s="222"/>
    </row>
    <row r="37" spans="2:11" s="81" customFormat="1" ht="15" x14ac:dyDescent="0.25">
      <c r="B37" s="209"/>
      <c r="C37" s="210"/>
      <c r="D37" s="202"/>
      <c r="E37" s="203"/>
      <c r="F37" s="242"/>
      <c r="G37" s="204"/>
      <c r="H37" s="205"/>
      <c r="I37" s="224"/>
      <c r="J37" s="225"/>
      <c r="K37" s="226"/>
    </row>
    <row r="38" spans="2:11" s="81" customFormat="1" ht="15" x14ac:dyDescent="0.25">
      <c r="B38" s="209"/>
      <c r="C38" s="210"/>
      <c r="D38" s="202"/>
      <c r="E38" s="212"/>
      <c r="F38" s="243"/>
      <c r="G38" s="213"/>
      <c r="H38" s="205"/>
      <c r="I38" s="224"/>
      <c r="J38" s="225"/>
      <c r="K38" s="226"/>
    </row>
    <row r="39" spans="2:11" s="81" customFormat="1" ht="15" x14ac:dyDescent="0.25">
      <c r="B39" s="209"/>
      <c r="C39" s="210"/>
      <c r="D39" s="202"/>
      <c r="E39" s="214"/>
      <c r="F39" s="244"/>
      <c r="G39" s="215"/>
      <c r="H39" s="205"/>
      <c r="I39" s="224"/>
      <c r="J39" s="225"/>
      <c r="K39" s="226"/>
    </row>
    <row r="40" spans="2:11" s="81" customFormat="1" ht="15" x14ac:dyDescent="0.25">
      <c r="B40" s="209"/>
      <c r="C40" s="210"/>
      <c r="D40" s="202"/>
      <c r="E40" s="203"/>
      <c r="F40" s="242"/>
      <c r="G40" s="204"/>
      <c r="H40" s="205"/>
      <c r="I40" s="224"/>
      <c r="J40" s="225"/>
      <c r="K40" s="226"/>
    </row>
    <row r="41" spans="2:11" s="81" customFormat="1" ht="15" x14ac:dyDescent="0.25">
      <c r="B41" s="209"/>
      <c r="C41" s="210"/>
      <c r="D41" s="202"/>
      <c r="E41" s="212"/>
      <c r="F41" s="243"/>
      <c r="G41" s="213"/>
      <c r="H41" s="205"/>
      <c r="I41" s="224"/>
      <c r="J41" s="225"/>
      <c r="K41" s="226"/>
    </row>
    <row r="42" spans="2:11" s="81" customFormat="1" ht="15" x14ac:dyDescent="0.25">
      <c r="B42" s="209"/>
      <c r="C42" s="210"/>
      <c r="D42" s="202"/>
      <c r="E42" s="214"/>
      <c r="F42" s="244"/>
      <c r="G42" s="215"/>
      <c r="H42" s="205"/>
      <c r="I42" s="224"/>
      <c r="J42" s="225"/>
      <c r="K42" s="226"/>
    </row>
    <row r="43" spans="2:11" s="81" customFormat="1" ht="15" x14ac:dyDescent="0.25">
      <c r="B43" s="218"/>
      <c r="C43" s="219"/>
      <c r="D43" s="202"/>
      <c r="E43" s="212"/>
      <c r="F43" s="243"/>
      <c r="G43" s="213"/>
      <c r="H43" s="205"/>
      <c r="I43" s="224"/>
      <c r="J43" s="225"/>
      <c r="K43" s="226"/>
    </row>
    <row r="44" spans="2:11" s="81" customFormat="1" ht="15" x14ac:dyDescent="0.25">
      <c r="B44" s="218"/>
      <c r="C44" s="219"/>
      <c r="D44" s="202"/>
      <c r="E44" s="203"/>
      <c r="F44" s="242"/>
      <c r="G44" s="204"/>
      <c r="H44" s="205"/>
      <c r="I44" s="224"/>
      <c r="J44" s="225"/>
      <c r="K44" s="226"/>
    </row>
    <row r="45" spans="2:11" s="81" customFormat="1" ht="15" x14ac:dyDescent="0.25">
      <c r="B45" s="209"/>
      <c r="C45" s="210"/>
      <c r="D45" s="202"/>
      <c r="E45" s="212"/>
      <c r="F45" s="243"/>
      <c r="G45" s="213"/>
      <c r="H45" s="205"/>
      <c r="I45" s="224"/>
      <c r="J45" s="225"/>
      <c r="K45" s="226"/>
    </row>
    <row r="46" spans="2:11" s="81" customFormat="1" ht="15" x14ac:dyDescent="0.25">
      <c r="B46" s="209"/>
      <c r="C46" s="210"/>
      <c r="D46" s="202"/>
      <c r="E46" s="203"/>
      <c r="F46" s="242"/>
      <c r="G46" s="204"/>
      <c r="H46" s="205"/>
      <c r="I46" s="224"/>
      <c r="J46" s="225"/>
      <c r="K46" s="226"/>
    </row>
    <row r="47" spans="2:11" s="81" customFormat="1" ht="15" x14ac:dyDescent="0.25">
      <c r="B47" s="209"/>
      <c r="C47" s="210"/>
      <c r="D47" s="202"/>
      <c r="E47" s="212"/>
      <c r="F47" s="243"/>
      <c r="G47" s="213"/>
      <c r="H47" s="205"/>
      <c r="I47" s="224"/>
      <c r="J47" s="225"/>
      <c r="K47" s="226"/>
    </row>
    <row r="48" spans="2:11" s="81" customFormat="1" ht="15" x14ac:dyDescent="0.25">
      <c r="B48" s="209"/>
      <c r="C48" s="210"/>
      <c r="D48" s="202"/>
      <c r="E48" s="214"/>
      <c r="F48" s="244"/>
      <c r="G48" s="215"/>
      <c r="H48" s="205"/>
      <c r="I48" s="224"/>
      <c r="J48" s="225"/>
      <c r="K48" s="226"/>
    </row>
    <row r="49" spans="2:11" s="81" customFormat="1" ht="15" x14ac:dyDescent="0.25">
      <c r="B49" s="209"/>
      <c r="C49" s="210"/>
      <c r="D49" s="202"/>
      <c r="E49" s="212"/>
      <c r="F49" s="243"/>
      <c r="G49" s="213"/>
      <c r="H49" s="205"/>
      <c r="I49" s="224"/>
      <c r="J49" s="225"/>
      <c r="K49" s="226"/>
    </row>
    <row r="50" spans="2:11" s="81" customFormat="1" ht="15" x14ac:dyDescent="0.25">
      <c r="B50" s="209"/>
      <c r="C50" s="210"/>
      <c r="D50" s="202"/>
      <c r="E50" s="203"/>
      <c r="F50" s="242"/>
      <c r="G50" s="204"/>
      <c r="H50" s="205"/>
      <c r="I50" s="224"/>
      <c r="J50" s="225"/>
      <c r="K50" s="226"/>
    </row>
    <row r="51" spans="2:11" s="81" customFormat="1" ht="15" x14ac:dyDescent="0.25">
      <c r="B51" s="209"/>
      <c r="C51" s="210"/>
      <c r="D51" s="202"/>
      <c r="E51" s="212"/>
      <c r="F51" s="243"/>
      <c r="G51" s="213"/>
      <c r="H51" s="205"/>
      <c r="I51" s="224"/>
      <c r="J51" s="225"/>
      <c r="K51" s="226"/>
    </row>
    <row r="52" spans="2:11" s="81" customFormat="1" ht="15" x14ac:dyDescent="0.25">
      <c r="B52" s="209"/>
      <c r="C52" s="210"/>
      <c r="D52" s="202"/>
      <c r="E52" s="214"/>
      <c r="F52" s="244"/>
      <c r="G52" s="215"/>
      <c r="H52" s="205"/>
      <c r="I52" s="224"/>
      <c r="J52" s="225"/>
      <c r="K52" s="226"/>
    </row>
    <row r="53" spans="2:11" s="81" customFormat="1" ht="15" x14ac:dyDescent="0.25">
      <c r="B53" s="209"/>
      <c r="C53" s="210"/>
      <c r="D53" s="202"/>
      <c r="E53" s="203"/>
      <c r="F53" s="242"/>
      <c r="G53" s="204"/>
      <c r="H53" s="205"/>
      <c r="I53" s="224"/>
      <c r="J53" s="225"/>
      <c r="K53" s="226"/>
    </row>
    <row r="54" spans="2:11" s="81" customFormat="1" ht="15" x14ac:dyDescent="0.25">
      <c r="B54" s="209"/>
      <c r="C54" s="210"/>
      <c r="D54" s="202"/>
      <c r="E54" s="212"/>
      <c r="F54" s="243"/>
      <c r="G54" s="213"/>
      <c r="H54" s="205"/>
      <c r="I54" s="224"/>
      <c r="J54" s="225"/>
      <c r="K54" s="226"/>
    </row>
    <row r="55" spans="2:11" s="81" customFormat="1" ht="15" x14ac:dyDescent="0.25">
      <c r="B55" s="209"/>
      <c r="C55" s="210"/>
      <c r="D55" s="202"/>
      <c r="E55" s="214"/>
      <c r="F55" s="244"/>
      <c r="G55" s="215"/>
      <c r="H55" s="205"/>
      <c r="I55" s="224"/>
      <c r="J55" s="225"/>
      <c r="K55" s="226"/>
    </row>
    <row r="56" spans="2:11" s="81" customFormat="1" ht="15" x14ac:dyDescent="0.25">
      <c r="B56" s="218"/>
      <c r="C56" s="219"/>
      <c r="D56" s="202"/>
      <c r="E56" s="212"/>
      <c r="F56" s="243"/>
      <c r="G56" s="213"/>
      <c r="H56" s="205"/>
      <c r="I56" s="224"/>
      <c r="J56" s="225"/>
      <c r="K56" s="226"/>
    </row>
    <row r="57" spans="2:11" s="81" customFormat="1" ht="15" x14ac:dyDescent="0.25">
      <c r="B57" s="218"/>
      <c r="C57" s="219"/>
      <c r="D57" s="202"/>
      <c r="E57" s="203"/>
      <c r="F57" s="242"/>
      <c r="G57" s="204"/>
      <c r="H57" s="205"/>
      <c r="I57" s="224"/>
      <c r="J57" s="225"/>
      <c r="K57" s="226"/>
    </row>
    <row r="58" spans="2:11" s="81" customFormat="1" ht="15" x14ac:dyDescent="0.25">
      <c r="B58" s="209"/>
      <c r="C58" s="210"/>
      <c r="D58" s="202"/>
      <c r="E58" s="203"/>
      <c r="F58" s="242"/>
      <c r="G58" s="204"/>
      <c r="H58" s="205"/>
      <c r="I58" s="206"/>
      <c r="J58" s="211"/>
      <c r="K58" s="208"/>
    </row>
    <row r="59" spans="2:11" x14ac:dyDescent="0.25">
      <c r="B59" s="209"/>
      <c r="C59" s="210"/>
      <c r="D59" s="202"/>
      <c r="E59" s="212"/>
      <c r="F59" s="243"/>
      <c r="G59" s="213"/>
      <c r="H59" s="205"/>
      <c r="I59" s="220"/>
      <c r="J59" s="221"/>
      <c r="K59" s="222"/>
    </row>
    <row r="60" spans="2:11" x14ac:dyDescent="0.25">
      <c r="B60" s="209"/>
      <c r="C60" s="210"/>
      <c r="D60" s="202"/>
      <c r="E60" s="214"/>
      <c r="F60" s="244"/>
      <c r="G60" s="215"/>
      <c r="H60" s="205"/>
      <c r="I60" s="217"/>
      <c r="J60" s="216"/>
      <c r="K60" s="223"/>
    </row>
    <row r="61" spans="2:11" x14ac:dyDescent="0.25">
      <c r="B61" s="209"/>
      <c r="C61" s="210"/>
      <c r="D61" s="202"/>
      <c r="E61" s="203"/>
      <c r="F61" s="242"/>
      <c r="G61" s="204"/>
      <c r="H61" s="205"/>
      <c r="I61" s="206"/>
      <c r="J61" s="211"/>
      <c r="K61" s="208"/>
    </row>
    <row r="62" spans="2:11" x14ac:dyDescent="0.25">
      <c r="B62" s="209"/>
      <c r="C62" s="210"/>
      <c r="D62" s="202"/>
      <c r="E62" s="212"/>
      <c r="F62" s="243"/>
      <c r="G62" s="213"/>
      <c r="H62" s="205"/>
      <c r="I62" s="220"/>
      <c r="J62" s="221"/>
      <c r="K62" s="222"/>
    </row>
    <row r="63" spans="2:11" x14ac:dyDescent="0.25">
      <c r="B63" s="209"/>
      <c r="C63" s="210"/>
      <c r="D63" s="202"/>
      <c r="E63" s="214"/>
      <c r="F63" s="244"/>
      <c r="G63" s="215"/>
      <c r="H63" s="205"/>
      <c r="I63" s="217"/>
      <c r="J63" s="216"/>
      <c r="K63" s="223"/>
    </row>
    <row r="64" spans="2:11" x14ac:dyDescent="0.25">
      <c r="B64" s="218"/>
      <c r="C64" s="219"/>
      <c r="D64" s="202"/>
      <c r="E64" s="212"/>
      <c r="F64" s="243"/>
      <c r="G64" s="213"/>
      <c r="H64" s="205"/>
      <c r="I64" s="220"/>
      <c r="J64" s="221"/>
      <c r="K64" s="222"/>
    </row>
    <row r="65" spans="2:11" x14ac:dyDescent="0.25">
      <c r="B65" s="218"/>
      <c r="C65" s="219"/>
      <c r="D65" s="202"/>
      <c r="E65" s="203"/>
      <c r="F65" s="242"/>
      <c r="G65" s="204"/>
      <c r="H65" s="205"/>
      <c r="I65" s="206"/>
      <c r="J65" s="211"/>
      <c r="K65" s="208"/>
    </row>
    <row r="66" spans="2:11" x14ac:dyDescent="0.25">
      <c r="B66" s="209"/>
      <c r="C66" s="210"/>
      <c r="D66" s="202"/>
      <c r="E66" s="212"/>
      <c r="F66" s="243"/>
      <c r="G66" s="213"/>
      <c r="H66" s="205"/>
      <c r="I66" s="220"/>
      <c r="J66" s="221"/>
      <c r="K66" s="222"/>
    </row>
    <row r="67" spans="2:11" x14ac:dyDescent="0.25">
      <c r="B67" s="209"/>
      <c r="C67" s="210"/>
      <c r="D67" s="202"/>
      <c r="E67" s="203"/>
      <c r="F67" s="242"/>
      <c r="G67" s="204"/>
      <c r="H67" s="205"/>
      <c r="I67" s="206"/>
      <c r="J67" s="211"/>
      <c r="K67" s="208"/>
    </row>
    <row r="68" spans="2:11" x14ac:dyDescent="0.25">
      <c r="B68" s="209"/>
      <c r="C68" s="210"/>
      <c r="D68" s="202"/>
      <c r="E68" s="212"/>
      <c r="F68" s="243"/>
      <c r="G68" s="213"/>
      <c r="H68" s="205"/>
      <c r="I68" s="220"/>
      <c r="J68" s="221"/>
      <c r="K68" s="222"/>
    </row>
    <row r="69" spans="2:11" x14ac:dyDescent="0.25">
      <c r="B69" s="209"/>
      <c r="C69" s="210"/>
      <c r="D69" s="202"/>
      <c r="E69" s="214"/>
      <c r="F69" s="244"/>
      <c r="G69" s="215"/>
      <c r="H69" s="205"/>
      <c r="I69" s="217"/>
      <c r="J69" s="216"/>
      <c r="K69" s="223"/>
    </row>
    <row r="70" spans="2:11" x14ac:dyDescent="0.25">
      <c r="B70" s="209"/>
      <c r="C70" s="210"/>
      <c r="D70" s="202"/>
      <c r="E70" s="212"/>
      <c r="F70" s="243"/>
      <c r="G70" s="213"/>
      <c r="H70" s="205"/>
      <c r="I70" s="220"/>
      <c r="J70" s="221"/>
      <c r="K70" s="222"/>
    </row>
    <row r="71" spans="2:11" x14ac:dyDescent="0.25">
      <c r="B71" s="209"/>
      <c r="C71" s="210"/>
      <c r="D71" s="202"/>
      <c r="E71" s="203"/>
      <c r="F71" s="242"/>
      <c r="G71" s="204"/>
      <c r="H71" s="205"/>
      <c r="I71" s="224"/>
      <c r="J71" s="225"/>
      <c r="K71" s="226"/>
    </row>
    <row r="72" spans="2:11" x14ac:dyDescent="0.25">
      <c r="B72" s="209"/>
      <c r="C72" s="210"/>
      <c r="D72" s="202"/>
      <c r="E72" s="212"/>
      <c r="F72" s="243"/>
      <c r="G72" s="213"/>
      <c r="H72" s="205"/>
      <c r="I72" s="224"/>
      <c r="J72" s="225"/>
      <c r="K72" s="226"/>
    </row>
    <row r="73" spans="2:11" x14ac:dyDescent="0.25">
      <c r="B73" s="209"/>
      <c r="C73" s="210"/>
      <c r="D73" s="202"/>
      <c r="E73" s="214"/>
      <c r="F73" s="244"/>
      <c r="G73" s="215"/>
      <c r="H73" s="205"/>
      <c r="I73" s="224"/>
      <c r="J73" s="225"/>
      <c r="K73" s="226"/>
    </row>
    <row r="74" spans="2:11" x14ac:dyDescent="0.25">
      <c r="B74" s="209"/>
      <c r="C74" s="227"/>
      <c r="D74" s="216"/>
      <c r="E74" s="212"/>
      <c r="F74" s="243"/>
      <c r="G74" s="213"/>
      <c r="H74" s="205"/>
      <c r="I74" s="224"/>
      <c r="J74" s="225"/>
      <c r="K74" s="226"/>
    </row>
    <row r="75" spans="2:11" x14ac:dyDescent="0.25">
      <c r="B75" s="209"/>
      <c r="C75" s="227"/>
      <c r="D75" s="211"/>
      <c r="E75" s="203"/>
      <c r="F75" s="242"/>
      <c r="G75" s="204"/>
      <c r="H75" s="205"/>
      <c r="I75" s="224"/>
      <c r="J75" s="225"/>
      <c r="K75" s="226"/>
    </row>
    <row r="76" spans="2:11" x14ac:dyDescent="0.25">
      <c r="B76" s="209"/>
      <c r="C76" s="210"/>
      <c r="D76" s="202"/>
      <c r="E76" s="203"/>
      <c r="F76" s="242"/>
      <c r="G76" s="204"/>
      <c r="H76" s="205"/>
      <c r="I76" s="206"/>
      <c r="J76" s="211"/>
      <c r="K76" s="208"/>
    </row>
    <row r="77" spans="2:11" x14ac:dyDescent="0.25">
      <c r="B77" s="209"/>
      <c r="C77" s="210"/>
      <c r="D77" s="202"/>
      <c r="E77" s="212"/>
      <c r="F77" s="243"/>
      <c r="G77" s="213"/>
      <c r="H77" s="205"/>
      <c r="I77" s="220"/>
      <c r="J77" s="221"/>
      <c r="K77" s="222"/>
    </row>
    <row r="78" spans="2:11" x14ac:dyDescent="0.25">
      <c r="B78" s="209"/>
      <c r="C78" s="210"/>
      <c r="D78" s="202"/>
      <c r="E78" s="214"/>
      <c r="F78" s="244"/>
      <c r="G78" s="215"/>
      <c r="H78" s="205"/>
      <c r="I78" s="217"/>
      <c r="J78" s="216"/>
      <c r="K78" s="223"/>
    </row>
    <row r="79" spans="2:11" x14ac:dyDescent="0.25">
      <c r="B79" s="209"/>
      <c r="C79" s="227"/>
      <c r="D79" s="216"/>
      <c r="E79" s="212"/>
      <c r="F79" s="243"/>
      <c r="G79" s="213"/>
      <c r="H79" s="205"/>
      <c r="I79" s="220"/>
      <c r="J79" s="221"/>
      <c r="K79" s="222"/>
    </row>
    <row r="80" spans="2:11" x14ac:dyDescent="0.25">
      <c r="B80" s="209"/>
      <c r="C80" s="227"/>
      <c r="D80" s="211"/>
      <c r="E80" s="203"/>
      <c r="F80" s="242"/>
      <c r="G80" s="204"/>
      <c r="H80" s="205"/>
      <c r="I80" s="206"/>
      <c r="J80" s="211"/>
      <c r="K80" s="208"/>
    </row>
    <row r="81" spans="2:11" x14ac:dyDescent="0.25">
      <c r="B81" s="209"/>
      <c r="C81" s="227"/>
      <c r="D81" s="211"/>
      <c r="E81" s="212"/>
      <c r="F81" s="243"/>
      <c r="G81" s="213"/>
      <c r="H81" s="205"/>
      <c r="I81" s="220"/>
      <c r="J81" s="221"/>
      <c r="K81" s="222"/>
    </row>
    <row r="82" spans="2:11" x14ac:dyDescent="0.25">
      <c r="B82" s="209"/>
      <c r="C82" s="227"/>
      <c r="D82" s="211"/>
      <c r="E82" s="214"/>
      <c r="F82" s="244"/>
      <c r="G82" s="215"/>
      <c r="H82" s="205"/>
      <c r="I82" s="217"/>
      <c r="J82" s="216"/>
      <c r="K82" s="223"/>
    </row>
    <row r="83" spans="2:11" x14ac:dyDescent="0.25">
      <c r="B83" s="209"/>
      <c r="C83" s="227"/>
      <c r="D83" s="211"/>
      <c r="E83" s="228"/>
      <c r="F83" s="245"/>
      <c r="G83" s="229"/>
      <c r="H83" s="205"/>
      <c r="I83" s="230"/>
      <c r="J83" s="231"/>
      <c r="K83" s="232"/>
    </row>
    <row r="84" spans="2:11" ht="16.5" thickBot="1" x14ac:dyDescent="0.3">
      <c r="B84" s="233"/>
      <c r="C84" s="234"/>
      <c r="D84" s="235"/>
      <c r="E84" s="236"/>
      <c r="F84" s="246"/>
      <c r="G84" s="237"/>
      <c r="H84" s="238"/>
      <c r="I84" s="239"/>
      <c r="J84" s="240"/>
      <c r="K84" s="241"/>
    </row>
    <row r="85" spans="2:11" x14ac:dyDescent="0.25">
      <c r="B85" s="160"/>
      <c r="C85" s="160"/>
    </row>
  </sheetData>
  <sheetProtection algorithmName="SHA-512" hashValue="FID/B9nrCKz+0FhMMUG8YCOaPjVmLPwfZgMizt/Z0Uq7UhlbxaI5U0zQvm8xkm1B1iU7IebGGaEP8J+JAJatkA==" saltValue="re5dmDy34B1ZiVOmugsgyg==" spinCount="100000" sheet="1" selectLockedCells="1"/>
  <mergeCells count="14">
    <mergeCell ref="I6:K6"/>
    <mergeCell ref="B1:K3"/>
    <mergeCell ref="H6:H8"/>
    <mergeCell ref="C4:D4"/>
    <mergeCell ref="E4:J4"/>
    <mergeCell ref="C6:C8"/>
    <mergeCell ref="D6:D8"/>
    <mergeCell ref="B6:B8"/>
    <mergeCell ref="E6:E8"/>
    <mergeCell ref="F6:F8"/>
    <mergeCell ref="G6:G8"/>
    <mergeCell ref="I7:I8"/>
    <mergeCell ref="J7:J8"/>
    <mergeCell ref="K7:K8"/>
  </mergeCells>
  <phoneticPr fontId="2" type="noConversion"/>
  <conditionalFormatting sqref="H9:H84">
    <cfRule type="expression" dxfId="9" priority="1">
      <formula>ISBLANK(B9)</formula>
    </cfRule>
    <cfRule type="expression" dxfId="8" priority="2">
      <formula>B9="237PS"</formula>
    </cfRule>
    <cfRule type="expression" dxfId="7" priority="3">
      <formula>B9="236PS"</formula>
    </cfRule>
    <cfRule type="expression" dxfId="6" priority="4">
      <formula>B9="235PS"</formula>
    </cfRule>
    <cfRule type="expression" dxfId="5" priority="5">
      <formula>B9="234PS"</formula>
    </cfRule>
    <cfRule type="expression" dxfId="4" priority="6">
      <formula>B9="233PS"</formula>
    </cfRule>
    <cfRule type="expression" dxfId="3" priority="7">
      <formula>B9="231PS"</formula>
    </cfRule>
  </conditionalFormatting>
  <printOptions horizontalCentered="1"/>
  <pageMargins left="0.25" right="0.25" top="0.75" bottom="0.75" header="0.05" footer="0.05"/>
  <pageSetup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2F44FD1-3DFB-4AA2-B950-4423F315A019}">
          <x14:formula1>
            <xm:f>Data!$A$6:$A$28</xm:f>
          </x14:formula1>
          <xm:sqref>D17 B9:B84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DDEE5-988D-4404-9A91-99C506A7661C}">
  <sheetPr syncVertical="1" syncRef="A1" transitionEvaluation="1"/>
  <dimension ref="B1:L84"/>
  <sheetViews>
    <sheetView showGridLines="0" zoomScale="80" zoomScaleNormal="80" workbookViewId="0">
      <selection activeCell="B9" sqref="B9"/>
    </sheetView>
  </sheetViews>
  <sheetFormatPr defaultColWidth="11.7109375" defaultRowHeight="15.75" x14ac:dyDescent="0.25"/>
  <cols>
    <col min="1" max="1" width="2.5703125" style="71" customWidth="1"/>
    <col min="2" max="2" width="8.140625" style="71" customWidth="1"/>
    <col min="3" max="3" width="18.5703125" style="71" customWidth="1"/>
    <col min="4" max="4" width="25.42578125" style="71" customWidth="1"/>
    <col min="5" max="5" width="13.7109375" style="71" customWidth="1"/>
    <col min="6" max="6" width="7" style="71" customWidth="1"/>
    <col min="7" max="7" width="12.42578125" style="71" customWidth="1"/>
    <col min="8" max="8" width="11.5703125" style="71" customWidth="1"/>
    <col min="9" max="9" width="8.140625" style="71" customWidth="1"/>
    <col min="10" max="11" width="13" style="71" customWidth="1"/>
    <col min="12" max="12" width="2" style="71" customWidth="1"/>
    <col min="13" max="16384" width="11.7109375" style="71"/>
  </cols>
  <sheetData>
    <row r="1" spans="2:12" ht="21" customHeight="1" x14ac:dyDescent="0.25">
      <c r="B1" s="515" t="s">
        <v>158</v>
      </c>
      <c r="C1" s="492"/>
      <c r="D1" s="492"/>
      <c r="E1" s="492"/>
      <c r="F1" s="492"/>
      <c r="G1" s="492"/>
      <c r="H1" s="492"/>
      <c r="I1" s="492"/>
      <c r="J1" s="492"/>
      <c r="K1" s="492"/>
    </row>
    <row r="2" spans="2:12" ht="12" customHeight="1" x14ac:dyDescent="0.25">
      <c r="B2" s="492"/>
      <c r="C2" s="492"/>
      <c r="D2" s="492"/>
      <c r="E2" s="492"/>
      <c r="F2" s="492"/>
      <c r="G2" s="492"/>
      <c r="H2" s="492"/>
      <c r="I2" s="492"/>
      <c r="J2" s="492"/>
      <c r="K2" s="492"/>
    </row>
    <row r="3" spans="2:12" ht="9.6" customHeight="1" x14ac:dyDescent="0.25">
      <c r="B3" s="492"/>
      <c r="C3" s="492"/>
      <c r="D3" s="492"/>
      <c r="E3" s="492"/>
      <c r="F3" s="492"/>
      <c r="G3" s="492"/>
      <c r="H3" s="492"/>
      <c r="I3" s="492"/>
      <c r="J3" s="492"/>
      <c r="K3" s="492"/>
    </row>
    <row r="4" spans="2:12" ht="21" customHeight="1" x14ac:dyDescent="0.3">
      <c r="B4" s="78"/>
      <c r="C4" s="496" t="s">
        <v>141</v>
      </c>
      <c r="D4" s="496"/>
      <c r="E4" s="497">
        <f>'PROG ID'!G8</f>
        <v>0</v>
      </c>
      <c r="F4" s="498"/>
      <c r="G4" s="498"/>
      <c r="H4" s="498"/>
      <c r="I4" s="498"/>
      <c r="J4" s="498"/>
      <c r="K4" s="76"/>
    </row>
    <row r="5" spans="2:12" ht="5.45" customHeight="1" thickBot="1" x14ac:dyDescent="0.3"/>
    <row r="6" spans="2:12" ht="30.95" customHeight="1" x14ac:dyDescent="0.25">
      <c r="B6" s="505" t="s">
        <v>120</v>
      </c>
      <c r="C6" s="499" t="s">
        <v>79</v>
      </c>
      <c r="D6" s="502" t="s">
        <v>78</v>
      </c>
      <c r="E6" s="493" t="s">
        <v>37</v>
      </c>
      <c r="F6" s="508" t="s">
        <v>0</v>
      </c>
      <c r="G6" s="508" t="s">
        <v>80</v>
      </c>
      <c r="H6" s="493" t="s">
        <v>81</v>
      </c>
      <c r="I6" s="516" t="s">
        <v>96</v>
      </c>
      <c r="J6" s="517"/>
      <c r="K6" s="518"/>
    </row>
    <row r="7" spans="2:12" x14ac:dyDescent="0.25">
      <c r="B7" s="506"/>
      <c r="C7" s="500"/>
      <c r="D7" s="503"/>
      <c r="E7" s="494"/>
      <c r="F7" s="509"/>
      <c r="G7" s="509"/>
      <c r="H7" s="494"/>
      <c r="I7" s="511" t="s">
        <v>18</v>
      </c>
      <c r="J7" s="512" t="s">
        <v>19</v>
      </c>
      <c r="K7" s="519" t="s">
        <v>137</v>
      </c>
      <c r="L7" s="72"/>
    </row>
    <row r="8" spans="2:12" ht="16.5" thickBot="1" x14ac:dyDescent="0.3">
      <c r="B8" s="507"/>
      <c r="C8" s="501"/>
      <c r="D8" s="504"/>
      <c r="E8" s="495"/>
      <c r="F8" s="510"/>
      <c r="G8" s="510"/>
      <c r="H8" s="495"/>
      <c r="I8" s="510"/>
      <c r="J8" s="495"/>
      <c r="K8" s="520"/>
      <c r="L8" s="72"/>
    </row>
    <row r="9" spans="2:12" s="81" customFormat="1" ht="15" x14ac:dyDescent="0.25">
      <c r="B9" s="200"/>
      <c r="C9" s="201"/>
      <c r="D9" s="202"/>
      <c r="E9" s="203"/>
      <c r="F9" s="242"/>
      <c r="G9" s="204"/>
      <c r="H9" s="205"/>
      <c r="I9" s="206"/>
      <c r="J9" s="211"/>
      <c r="K9" s="247"/>
    </row>
    <row r="10" spans="2:12" s="81" customFormat="1" ht="15" x14ac:dyDescent="0.25">
      <c r="B10" s="248"/>
      <c r="C10" s="219"/>
      <c r="D10" s="202"/>
      <c r="E10" s="212"/>
      <c r="F10" s="243"/>
      <c r="G10" s="213"/>
      <c r="H10" s="249"/>
      <c r="I10" s="220"/>
      <c r="J10" s="221"/>
      <c r="K10" s="250"/>
    </row>
    <row r="11" spans="2:12" s="81" customFormat="1" ht="15" x14ac:dyDescent="0.25">
      <c r="B11" s="248"/>
      <c r="C11" s="219"/>
      <c r="D11" s="202"/>
      <c r="E11" s="214"/>
      <c r="F11" s="244"/>
      <c r="G11" s="215"/>
      <c r="H11" s="251"/>
      <c r="I11" s="220"/>
      <c r="J11" s="221"/>
      <c r="K11" s="250"/>
    </row>
    <row r="12" spans="2:12" s="81" customFormat="1" ht="15" x14ac:dyDescent="0.25">
      <c r="B12" s="218"/>
      <c r="C12" s="219"/>
      <c r="D12" s="202"/>
      <c r="E12" s="212"/>
      <c r="F12" s="243"/>
      <c r="G12" s="213"/>
      <c r="H12" s="249"/>
      <c r="I12" s="220"/>
      <c r="J12" s="221"/>
      <c r="K12" s="250"/>
    </row>
    <row r="13" spans="2:12" s="81" customFormat="1" ht="15" x14ac:dyDescent="0.25">
      <c r="B13" s="248"/>
      <c r="C13" s="219"/>
      <c r="D13" s="202"/>
      <c r="E13" s="203"/>
      <c r="F13" s="242"/>
      <c r="G13" s="204"/>
      <c r="H13" s="205"/>
      <c r="I13" s="220"/>
      <c r="J13" s="221"/>
      <c r="K13" s="250"/>
    </row>
    <row r="14" spans="2:12" s="81" customFormat="1" ht="15" x14ac:dyDescent="0.25">
      <c r="B14" s="248"/>
      <c r="C14" s="210"/>
      <c r="D14" s="202"/>
      <c r="E14" s="212"/>
      <c r="F14" s="243"/>
      <c r="G14" s="213"/>
      <c r="H14" s="249"/>
      <c r="I14" s="220"/>
      <c r="J14" s="221"/>
      <c r="K14" s="250"/>
    </row>
    <row r="15" spans="2:12" s="81" customFormat="1" ht="15" x14ac:dyDescent="0.25">
      <c r="B15" s="248"/>
      <c r="C15" s="219"/>
      <c r="D15" s="202"/>
      <c r="E15" s="214"/>
      <c r="F15" s="244"/>
      <c r="G15" s="215"/>
      <c r="H15" s="251"/>
      <c r="I15" s="220"/>
      <c r="J15" s="221"/>
      <c r="K15" s="250"/>
    </row>
    <row r="16" spans="2:12" s="81" customFormat="1" ht="15" x14ac:dyDescent="0.25">
      <c r="B16" s="248"/>
      <c r="C16" s="219"/>
      <c r="D16" s="202"/>
      <c r="E16" s="203"/>
      <c r="F16" s="242"/>
      <c r="G16" s="204"/>
      <c r="H16" s="205"/>
      <c r="I16" s="220"/>
      <c r="J16" s="221"/>
      <c r="K16" s="250"/>
    </row>
    <row r="17" spans="2:11" s="81" customFormat="1" ht="15" x14ac:dyDescent="0.25">
      <c r="B17" s="248"/>
      <c r="C17" s="219"/>
      <c r="D17" s="202"/>
      <c r="E17" s="212"/>
      <c r="F17" s="243"/>
      <c r="G17" s="213"/>
      <c r="H17" s="249"/>
      <c r="I17" s="220"/>
      <c r="J17" s="221"/>
      <c r="K17" s="250"/>
    </row>
    <row r="18" spans="2:11" s="81" customFormat="1" ht="15" x14ac:dyDescent="0.25">
      <c r="B18" s="248"/>
      <c r="C18" s="219"/>
      <c r="D18" s="202"/>
      <c r="E18" s="214"/>
      <c r="F18" s="244"/>
      <c r="G18" s="215"/>
      <c r="H18" s="251"/>
      <c r="I18" s="220"/>
      <c r="J18" s="221"/>
      <c r="K18" s="250"/>
    </row>
    <row r="19" spans="2:11" s="81" customFormat="1" ht="15" x14ac:dyDescent="0.25">
      <c r="B19" s="248"/>
      <c r="C19" s="219"/>
      <c r="D19" s="202"/>
      <c r="E19" s="212"/>
      <c r="F19" s="243"/>
      <c r="G19" s="213"/>
      <c r="H19" s="249"/>
      <c r="I19" s="220"/>
      <c r="J19" s="221"/>
      <c r="K19" s="250"/>
    </row>
    <row r="20" spans="2:11" s="81" customFormat="1" ht="15" x14ac:dyDescent="0.25">
      <c r="B20" s="248"/>
      <c r="C20" s="219"/>
      <c r="D20" s="202"/>
      <c r="E20" s="203"/>
      <c r="F20" s="242"/>
      <c r="G20" s="204"/>
      <c r="H20" s="205"/>
      <c r="I20" s="220"/>
      <c r="J20" s="221"/>
      <c r="K20" s="250"/>
    </row>
    <row r="21" spans="2:11" s="81" customFormat="1" ht="15" x14ac:dyDescent="0.25">
      <c r="B21" s="218"/>
      <c r="C21" s="219"/>
      <c r="D21" s="202"/>
      <c r="E21" s="212"/>
      <c r="F21" s="243"/>
      <c r="G21" s="213"/>
      <c r="H21" s="249"/>
      <c r="I21" s="220"/>
      <c r="J21" s="221"/>
      <c r="K21" s="250"/>
    </row>
    <row r="22" spans="2:11" s="81" customFormat="1" ht="15" x14ac:dyDescent="0.25">
      <c r="B22" s="248"/>
      <c r="C22" s="219"/>
      <c r="D22" s="202"/>
      <c r="E22" s="203"/>
      <c r="F22" s="242"/>
      <c r="G22" s="204"/>
      <c r="H22" s="205"/>
      <c r="I22" s="220"/>
      <c r="J22" s="221"/>
      <c r="K22" s="250"/>
    </row>
    <row r="23" spans="2:11" s="81" customFormat="1" ht="15" x14ac:dyDescent="0.25">
      <c r="B23" s="248"/>
      <c r="C23" s="219"/>
      <c r="D23" s="202"/>
      <c r="E23" s="212"/>
      <c r="F23" s="243"/>
      <c r="G23" s="213"/>
      <c r="H23" s="249"/>
      <c r="I23" s="220"/>
      <c r="J23" s="221"/>
      <c r="K23" s="250"/>
    </row>
    <row r="24" spans="2:11" s="81" customFormat="1" ht="15" x14ac:dyDescent="0.25">
      <c r="B24" s="248"/>
      <c r="C24" s="219"/>
      <c r="D24" s="202"/>
      <c r="E24" s="214"/>
      <c r="F24" s="244"/>
      <c r="G24" s="215"/>
      <c r="H24" s="251"/>
      <c r="I24" s="220"/>
      <c r="J24" s="221"/>
      <c r="K24" s="250"/>
    </row>
    <row r="25" spans="2:11" s="81" customFormat="1" ht="15" x14ac:dyDescent="0.25">
      <c r="B25" s="248"/>
      <c r="C25" s="219"/>
      <c r="D25" s="202"/>
      <c r="E25" s="212"/>
      <c r="F25" s="243"/>
      <c r="G25" s="213"/>
      <c r="H25" s="249"/>
      <c r="I25" s="220"/>
      <c r="J25" s="221"/>
      <c r="K25" s="250"/>
    </row>
    <row r="26" spans="2:11" s="81" customFormat="1" ht="15" x14ac:dyDescent="0.25">
      <c r="B26" s="218"/>
      <c r="C26" s="219"/>
      <c r="D26" s="202"/>
      <c r="E26" s="203"/>
      <c r="F26" s="242"/>
      <c r="G26" s="204"/>
      <c r="H26" s="205"/>
      <c r="I26" s="220"/>
      <c r="J26" s="221"/>
      <c r="K26" s="250"/>
    </row>
    <row r="27" spans="2:11" s="81" customFormat="1" ht="15" x14ac:dyDescent="0.25">
      <c r="B27" s="248"/>
      <c r="C27" s="219"/>
      <c r="D27" s="202"/>
      <c r="E27" s="212"/>
      <c r="F27" s="243"/>
      <c r="G27" s="213"/>
      <c r="H27" s="249"/>
      <c r="I27" s="220"/>
      <c r="J27" s="221"/>
      <c r="K27" s="250"/>
    </row>
    <row r="28" spans="2:11" s="81" customFormat="1" ht="15" x14ac:dyDescent="0.25">
      <c r="B28" s="248"/>
      <c r="C28" s="219"/>
      <c r="D28" s="202"/>
      <c r="E28" s="214"/>
      <c r="F28" s="244"/>
      <c r="G28" s="215"/>
      <c r="H28" s="251"/>
      <c r="I28" s="220"/>
      <c r="J28" s="221"/>
      <c r="K28" s="250"/>
    </row>
    <row r="29" spans="2:11" s="81" customFormat="1" ht="15" x14ac:dyDescent="0.25">
      <c r="B29" s="218"/>
      <c r="C29" s="219"/>
      <c r="D29" s="202"/>
      <c r="E29" s="212"/>
      <c r="F29" s="243"/>
      <c r="G29" s="213"/>
      <c r="H29" s="249"/>
      <c r="I29" s="220"/>
      <c r="J29" s="221"/>
      <c r="K29" s="250"/>
    </row>
    <row r="30" spans="2:11" s="81" customFormat="1" ht="15" x14ac:dyDescent="0.25">
      <c r="B30" s="248"/>
      <c r="C30" s="219"/>
      <c r="D30" s="202"/>
      <c r="E30" s="203"/>
      <c r="F30" s="242"/>
      <c r="G30" s="204"/>
      <c r="H30" s="205"/>
      <c r="I30" s="220"/>
      <c r="J30" s="221"/>
      <c r="K30" s="250"/>
    </row>
    <row r="31" spans="2:11" s="81" customFormat="1" ht="15" x14ac:dyDescent="0.25">
      <c r="B31" s="248"/>
      <c r="C31" s="210"/>
      <c r="D31" s="202"/>
      <c r="E31" s="212"/>
      <c r="F31" s="243"/>
      <c r="G31" s="213"/>
      <c r="H31" s="249"/>
      <c r="I31" s="220"/>
      <c r="J31" s="221"/>
      <c r="K31" s="250"/>
    </row>
    <row r="32" spans="2:11" s="81" customFormat="1" ht="15" x14ac:dyDescent="0.25">
      <c r="B32" s="248"/>
      <c r="C32" s="219"/>
      <c r="D32" s="202"/>
      <c r="E32" s="214"/>
      <c r="F32" s="244"/>
      <c r="G32" s="215"/>
      <c r="H32" s="251"/>
      <c r="I32" s="220"/>
      <c r="J32" s="221"/>
      <c r="K32" s="250"/>
    </row>
    <row r="33" spans="2:11" s="81" customFormat="1" ht="15" x14ac:dyDescent="0.25">
      <c r="B33" s="248"/>
      <c r="C33" s="219"/>
      <c r="D33" s="202"/>
      <c r="E33" s="203"/>
      <c r="F33" s="242"/>
      <c r="G33" s="204"/>
      <c r="H33" s="205"/>
      <c r="I33" s="220"/>
      <c r="J33" s="221"/>
      <c r="K33" s="250"/>
    </row>
    <row r="34" spans="2:11" s="81" customFormat="1" ht="15" x14ac:dyDescent="0.25">
      <c r="B34" s="248"/>
      <c r="C34" s="219"/>
      <c r="D34" s="202"/>
      <c r="E34" s="212"/>
      <c r="F34" s="243"/>
      <c r="G34" s="213"/>
      <c r="H34" s="249"/>
      <c r="I34" s="220"/>
      <c r="J34" s="221"/>
      <c r="K34" s="250"/>
    </row>
    <row r="35" spans="2:11" s="81" customFormat="1" ht="15" x14ac:dyDescent="0.25">
      <c r="B35" s="248"/>
      <c r="C35" s="219"/>
      <c r="D35" s="202"/>
      <c r="E35" s="214"/>
      <c r="F35" s="244"/>
      <c r="G35" s="215"/>
      <c r="H35" s="251"/>
      <c r="I35" s="220"/>
      <c r="J35" s="221"/>
      <c r="K35" s="250"/>
    </row>
    <row r="36" spans="2:11" s="81" customFormat="1" ht="15" x14ac:dyDescent="0.25">
      <c r="B36" s="248"/>
      <c r="C36" s="219"/>
      <c r="D36" s="202"/>
      <c r="E36" s="203"/>
      <c r="F36" s="242"/>
      <c r="G36" s="204"/>
      <c r="H36" s="205"/>
      <c r="I36" s="220"/>
      <c r="J36" s="221"/>
      <c r="K36" s="250"/>
    </row>
    <row r="37" spans="2:11" s="81" customFormat="1" ht="15" x14ac:dyDescent="0.25">
      <c r="B37" s="248"/>
      <c r="C37" s="219"/>
      <c r="D37" s="202"/>
      <c r="E37" s="212"/>
      <c r="F37" s="243"/>
      <c r="G37" s="213"/>
      <c r="H37" s="249"/>
      <c r="I37" s="220"/>
      <c r="J37" s="221"/>
      <c r="K37" s="250"/>
    </row>
    <row r="38" spans="2:11" s="81" customFormat="1" ht="15" x14ac:dyDescent="0.25">
      <c r="B38" s="248"/>
      <c r="C38" s="219"/>
      <c r="D38" s="202"/>
      <c r="E38" s="214"/>
      <c r="F38" s="244"/>
      <c r="G38" s="215"/>
      <c r="H38" s="251"/>
      <c r="I38" s="220"/>
      <c r="J38" s="221"/>
      <c r="K38" s="250"/>
    </row>
    <row r="39" spans="2:11" s="81" customFormat="1" ht="15" x14ac:dyDescent="0.25">
      <c r="B39" s="248"/>
      <c r="C39" s="219"/>
      <c r="D39" s="202"/>
      <c r="E39" s="212"/>
      <c r="F39" s="243"/>
      <c r="G39" s="213"/>
      <c r="H39" s="249"/>
      <c r="I39" s="220"/>
      <c r="J39" s="221"/>
      <c r="K39" s="250"/>
    </row>
    <row r="40" spans="2:11" s="81" customFormat="1" ht="15" x14ac:dyDescent="0.25">
      <c r="B40" s="218"/>
      <c r="C40" s="219"/>
      <c r="D40" s="202"/>
      <c r="E40" s="203"/>
      <c r="F40" s="242"/>
      <c r="G40" s="204"/>
      <c r="H40" s="205"/>
      <c r="I40" s="220"/>
      <c r="J40" s="221"/>
      <c r="K40" s="250"/>
    </row>
    <row r="41" spans="2:11" s="81" customFormat="1" ht="15" x14ac:dyDescent="0.25">
      <c r="B41" s="248"/>
      <c r="C41" s="219"/>
      <c r="D41" s="202"/>
      <c r="E41" s="212"/>
      <c r="F41" s="243"/>
      <c r="G41" s="213"/>
      <c r="H41" s="249"/>
      <c r="I41" s="220"/>
      <c r="J41" s="221"/>
      <c r="K41" s="250"/>
    </row>
    <row r="42" spans="2:11" s="81" customFormat="1" ht="15" x14ac:dyDescent="0.25">
      <c r="B42" s="248"/>
      <c r="C42" s="219"/>
      <c r="D42" s="202"/>
      <c r="E42" s="214"/>
      <c r="F42" s="244"/>
      <c r="G42" s="215"/>
      <c r="H42" s="251"/>
      <c r="I42" s="220"/>
      <c r="J42" s="221"/>
      <c r="K42" s="250"/>
    </row>
    <row r="43" spans="2:11" s="81" customFormat="1" ht="15" x14ac:dyDescent="0.25">
      <c r="B43" s="218"/>
      <c r="C43" s="219"/>
      <c r="D43" s="202"/>
      <c r="E43" s="212"/>
      <c r="F43" s="243"/>
      <c r="G43" s="213"/>
      <c r="H43" s="249"/>
      <c r="I43" s="220"/>
      <c r="J43" s="221"/>
      <c r="K43" s="250"/>
    </row>
    <row r="44" spans="2:11" s="81" customFormat="1" ht="15" x14ac:dyDescent="0.25">
      <c r="B44" s="248"/>
      <c r="C44" s="219"/>
      <c r="D44" s="202"/>
      <c r="E44" s="203"/>
      <c r="F44" s="242"/>
      <c r="G44" s="204"/>
      <c r="H44" s="205"/>
      <c r="I44" s="220"/>
      <c r="J44" s="221"/>
      <c r="K44" s="250"/>
    </row>
    <row r="45" spans="2:11" s="81" customFormat="1" ht="15" x14ac:dyDescent="0.25">
      <c r="B45" s="248"/>
      <c r="C45" s="210"/>
      <c r="D45" s="202"/>
      <c r="E45" s="212"/>
      <c r="F45" s="243"/>
      <c r="G45" s="213"/>
      <c r="H45" s="249"/>
      <c r="I45" s="220"/>
      <c r="J45" s="221"/>
      <c r="K45" s="250"/>
    </row>
    <row r="46" spans="2:11" s="81" customFormat="1" ht="15" x14ac:dyDescent="0.25">
      <c r="B46" s="248"/>
      <c r="C46" s="219"/>
      <c r="D46" s="202"/>
      <c r="E46" s="214"/>
      <c r="F46" s="244"/>
      <c r="G46" s="215"/>
      <c r="H46" s="251"/>
      <c r="I46" s="220"/>
      <c r="J46" s="221"/>
      <c r="K46" s="250"/>
    </row>
    <row r="47" spans="2:11" s="81" customFormat="1" ht="15" x14ac:dyDescent="0.25">
      <c r="B47" s="248"/>
      <c r="C47" s="219"/>
      <c r="D47" s="202"/>
      <c r="E47" s="203"/>
      <c r="F47" s="242"/>
      <c r="G47" s="204"/>
      <c r="H47" s="205"/>
      <c r="I47" s="220"/>
      <c r="J47" s="221"/>
      <c r="K47" s="250"/>
    </row>
    <row r="48" spans="2:11" s="81" customFormat="1" ht="15" x14ac:dyDescent="0.25">
      <c r="B48" s="248"/>
      <c r="C48" s="219"/>
      <c r="D48" s="202"/>
      <c r="E48" s="212"/>
      <c r="F48" s="243"/>
      <c r="G48" s="213"/>
      <c r="H48" s="249"/>
      <c r="I48" s="220"/>
      <c r="J48" s="221"/>
      <c r="K48" s="250"/>
    </row>
    <row r="49" spans="2:11" s="81" customFormat="1" ht="15" x14ac:dyDescent="0.25">
      <c r="B49" s="248"/>
      <c r="C49" s="219"/>
      <c r="D49" s="202"/>
      <c r="E49" s="214"/>
      <c r="F49" s="244"/>
      <c r="G49" s="215"/>
      <c r="H49" s="251"/>
      <c r="I49" s="220"/>
      <c r="J49" s="221"/>
      <c r="K49" s="250"/>
    </row>
    <row r="50" spans="2:11" s="81" customFormat="1" ht="15" x14ac:dyDescent="0.25">
      <c r="B50" s="248"/>
      <c r="C50" s="219"/>
      <c r="D50" s="202"/>
      <c r="E50" s="212"/>
      <c r="F50" s="243"/>
      <c r="G50" s="213"/>
      <c r="H50" s="249"/>
      <c r="I50" s="220"/>
      <c r="J50" s="221"/>
      <c r="K50" s="250"/>
    </row>
    <row r="51" spans="2:11" s="81" customFormat="1" ht="15" x14ac:dyDescent="0.25">
      <c r="B51" s="248"/>
      <c r="C51" s="219"/>
      <c r="D51" s="202"/>
      <c r="E51" s="203"/>
      <c r="F51" s="242"/>
      <c r="G51" s="204"/>
      <c r="H51" s="205"/>
      <c r="I51" s="220"/>
      <c r="J51" s="221"/>
      <c r="K51" s="250"/>
    </row>
    <row r="52" spans="2:11" s="81" customFormat="1" ht="15" x14ac:dyDescent="0.25">
      <c r="B52" s="218"/>
      <c r="C52" s="219"/>
      <c r="D52" s="202"/>
      <c r="E52" s="212"/>
      <c r="F52" s="243"/>
      <c r="G52" s="213"/>
      <c r="H52" s="249"/>
      <c r="I52" s="220"/>
      <c r="J52" s="221"/>
      <c r="K52" s="250"/>
    </row>
    <row r="53" spans="2:11" s="81" customFormat="1" ht="15" x14ac:dyDescent="0.25">
      <c r="B53" s="248"/>
      <c r="C53" s="219"/>
      <c r="D53" s="202"/>
      <c r="E53" s="203"/>
      <c r="F53" s="242"/>
      <c r="G53" s="204"/>
      <c r="H53" s="205"/>
      <c r="I53" s="220"/>
      <c r="J53" s="221"/>
      <c r="K53" s="250"/>
    </row>
    <row r="54" spans="2:11" s="81" customFormat="1" ht="15" x14ac:dyDescent="0.25">
      <c r="B54" s="248"/>
      <c r="C54" s="219"/>
      <c r="D54" s="202"/>
      <c r="E54" s="212"/>
      <c r="F54" s="243"/>
      <c r="G54" s="213"/>
      <c r="H54" s="249"/>
      <c r="I54" s="220"/>
      <c r="J54" s="221"/>
      <c r="K54" s="250"/>
    </row>
    <row r="55" spans="2:11" s="81" customFormat="1" ht="15" x14ac:dyDescent="0.25">
      <c r="B55" s="248"/>
      <c r="C55" s="219"/>
      <c r="D55" s="202"/>
      <c r="E55" s="214"/>
      <c r="F55" s="244"/>
      <c r="G55" s="215"/>
      <c r="H55" s="251"/>
      <c r="I55" s="220"/>
      <c r="J55" s="221"/>
      <c r="K55" s="250"/>
    </row>
    <row r="56" spans="2:11" s="81" customFormat="1" ht="15" x14ac:dyDescent="0.25">
      <c r="B56" s="248"/>
      <c r="C56" s="219"/>
      <c r="D56" s="202"/>
      <c r="E56" s="212"/>
      <c r="F56" s="243"/>
      <c r="G56" s="213"/>
      <c r="H56" s="249"/>
      <c r="I56" s="220"/>
      <c r="J56" s="221"/>
      <c r="K56" s="250"/>
    </row>
    <row r="57" spans="2:11" s="81" customFormat="1" ht="15" x14ac:dyDescent="0.25">
      <c r="B57" s="218"/>
      <c r="C57" s="219"/>
      <c r="D57" s="202"/>
      <c r="E57" s="203"/>
      <c r="F57" s="242"/>
      <c r="G57" s="204"/>
      <c r="H57" s="205"/>
      <c r="I57" s="220"/>
      <c r="J57" s="221"/>
      <c r="K57" s="250"/>
    </row>
    <row r="58" spans="2:11" s="81" customFormat="1" ht="15" x14ac:dyDescent="0.25">
      <c r="B58" s="248"/>
      <c r="C58" s="219"/>
      <c r="D58" s="202"/>
      <c r="E58" s="212"/>
      <c r="F58" s="243"/>
      <c r="G58" s="213"/>
      <c r="H58" s="249"/>
      <c r="I58" s="220"/>
      <c r="J58" s="221"/>
      <c r="K58" s="250"/>
    </row>
    <row r="59" spans="2:11" s="81" customFormat="1" ht="15" x14ac:dyDescent="0.25">
      <c r="B59" s="248"/>
      <c r="C59" s="219"/>
      <c r="D59" s="202"/>
      <c r="E59" s="214"/>
      <c r="F59" s="244"/>
      <c r="G59" s="215"/>
      <c r="H59" s="251"/>
      <c r="I59" s="217"/>
      <c r="J59" s="216"/>
      <c r="K59" s="252"/>
    </row>
    <row r="60" spans="2:11" s="81" customFormat="1" ht="15" x14ac:dyDescent="0.25">
      <c r="B60" s="218"/>
      <c r="C60" s="219"/>
      <c r="D60" s="202"/>
      <c r="E60" s="212"/>
      <c r="F60" s="243"/>
      <c r="G60" s="213"/>
      <c r="H60" s="249"/>
      <c r="I60" s="220"/>
      <c r="J60" s="221"/>
      <c r="K60" s="250"/>
    </row>
    <row r="61" spans="2:11" s="81" customFormat="1" ht="15" x14ac:dyDescent="0.25">
      <c r="B61" s="248"/>
      <c r="C61" s="219"/>
      <c r="D61" s="202"/>
      <c r="E61" s="203"/>
      <c r="F61" s="242"/>
      <c r="G61" s="204"/>
      <c r="H61" s="205"/>
      <c r="I61" s="206"/>
      <c r="J61" s="211"/>
      <c r="K61" s="247"/>
    </row>
    <row r="62" spans="2:11" s="81" customFormat="1" ht="15" x14ac:dyDescent="0.25">
      <c r="B62" s="248"/>
      <c r="C62" s="210"/>
      <c r="D62" s="202"/>
      <c r="E62" s="212"/>
      <c r="F62" s="243"/>
      <c r="G62" s="213"/>
      <c r="H62" s="249"/>
      <c r="I62" s="220"/>
      <c r="J62" s="221"/>
      <c r="K62" s="250"/>
    </row>
    <row r="63" spans="2:11" s="81" customFormat="1" ht="15" x14ac:dyDescent="0.25">
      <c r="B63" s="248"/>
      <c r="C63" s="219"/>
      <c r="D63" s="202"/>
      <c r="E63" s="214"/>
      <c r="F63" s="244"/>
      <c r="G63" s="215"/>
      <c r="H63" s="251"/>
      <c r="I63" s="217"/>
      <c r="J63" s="216"/>
      <c r="K63" s="252"/>
    </row>
    <row r="64" spans="2:11" s="81" customFormat="1" ht="15" x14ac:dyDescent="0.25">
      <c r="B64" s="248"/>
      <c r="C64" s="219"/>
      <c r="D64" s="202"/>
      <c r="E64" s="203"/>
      <c r="F64" s="242"/>
      <c r="G64" s="204"/>
      <c r="H64" s="205"/>
      <c r="I64" s="206"/>
      <c r="J64" s="211"/>
      <c r="K64" s="247"/>
    </row>
    <row r="65" spans="2:11" s="81" customFormat="1" ht="15" x14ac:dyDescent="0.25">
      <c r="B65" s="248"/>
      <c r="C65" s="219"/>
      <c r="D65" s="202"/>
      <c r="E65" s="212"/>
      <c r="F65" s="243"/>
      <c r="G65" s="213"/>
      <c r="H65" s="249"/>
      <c r="I65" s="220"/>
      <c r="J65" s="221"/>
      <c r="K65" s="250"/>
    </row>
    <row r="66" spans="2:11" s="81" customFormat="1" ht="15" x14ac:dyDescent="0.25">
      <c r="B66" s="248"/>
      <c r="C66" s="219"/>
      <c r="D66" s="202"/>
      <c r="E66" s="214"/>
      <c r="F66" s="244"/>
      <c r="G66" s="215"/>
      <c r="H66" s="251"/>
      <c r="I66" s="217"/>
      <c r="J66" s="216"/>
      <c r="K66" s="252"/>
    </row>
    <row r="67" spans="2:11" s="81" customFormat="1" ht="15" x14ac:dyDescent="0.25">
      <c r="B67" s="248"/>
      <c r="C67" s="219"/>
      <c r="D67" s="202"/>
      <c r="E67" s="212"/>
      <c r="F67" s="243"/>
      <c r="G67" s="213"/>
      <c r="H67" s="249"/>
      <c r="I67" s="220"/>
      <c r="J67" s="221"/>
      <c r="K67" s="250"/>
    </row>
    <row r="68" spans="2:11" s="81" customFormat="1" ht="15" x14ac:dyDescent="0.25">
      <c r="B68" s="248"/>
      <c r="C68" s="219"/>
      <c r="D68" s="202"/>
      <c r="E68" s="203"/>
      <c r="F68" s="242"/>
      <c r="G68" s="204"/>
      <c r="H68" s="205"/>
      <c r="I68" s="206"/>
      <c r="J68" s="211"/>
      <c r="K68" s="247"/>
    </row>
    <row r="69" spans="2:11" s="81" customFormat="1" ht="15" x14ac:dyDescent="0.25">
      <c r="B69" s="218"/>
      <c r="C69" s="219"/>
      <c r="D69" s="202"/>
      <c r="E69" s="212"/>
      <c r="F69" s="243"/>
      <c r="G69" s="213"/>
      <c r="H69" s="249"/>
      <c r="I69" s="220"/>
      <c r="J69" s="221"/>
      <c r="K69" s="250"/>
    </row>
    <row r="70" spans="2:11" s="81" customFormat="1" ht="15" x14ac:dyDescent="0.25">
      <c r="B70" s="248"/>
      <c r="C70" s="219"/>
      <c r="D70" s="202"/>
      <c r="E70" s="203"/>
      <c r="F70" s="242"/>
      <c r="G70" s="204"/>
      <c r="H70" s="205"/>
      <c r="I70" s="206"/>
      <c r="J70" s="211"/>
      <c r="K70" s="247"/>
    </row>
    <row r="71" spans="2:11" s="81" customFormat="1" ht="15" x14ac:dyDescent="0.25">
      <c r="B71" s="248"/>
      <c r="C71" s="219"/>
      <c r="D71" s="202"/>
      <c r="E71" s="212"/>
      <c r="F71" s="243"/>
      <c r="G71" s="213"/>
      <c r="H71" s="249"/>
      <c r="I71" s="220"/>
      <c r="J71" s="221"/>
      <c r="K71" s="250"/>
    </row>
    <row r="72" spans="2:11" s="81" customFormat="1" ht="15" x14ac:dyDescent="0.25">
      <c r="B72" s="248"/>
      <c r="C72" s="219"/>
      <c r="D72" s="202"/>
      <c r="E72" s="214"/>
      <c r="F72" s="244"/>
      <c r="G72" s="215"/>
      <c r="H72" s="251"/>
      <c r="I72" s="217"/>
      <c r="J72" s="216"/>
      <c r="K72" s="252"/>
    </row>
    <row r="73" spans="2:11" s="81" customFormat="1" ht="15" x14ac:dyDescent="0.25">
      <c r="B73" s="248"/>
      <c r="C73" s="219"/>
      <c r="D73" s="202"/>
      <c r="E73" s="212"/>
      <c r="F73" s="243"/>
      <c r="G73" s="213"/>
      <c r="H73" s="249"/>
      <c r="I73" s="220"/>
      <c r="J73" s="221"/>
      <c r="K73" s="250"/>
    </row>
    <row r="74" spans="2:11" s="81" customFormat="1" ht="15" x14ac:dyDescent="0.25">
      <c r="B74" s="218"/>
      <c r="C74" s="219"/>
      <c r="D74" s="202"/>
      <c r="E74" s="203"/>
      <c r="F74" s="242"/>
      <c r="G74" s="204"/>
      <c r="H74" s="205"/>
      <c r="I74" s="224"/>
      <c r="J74" s="225"/>
      <c r="K74" s="253"/>
    </row>
    <row r="75" spans="2:11" s="81" customFormat="1" ht="15" x14ac:dyDescent="0.25">
      <c r="B75" s="248"/>
      <c r="C75" s="219"/>
      <c r="D75" s="202"/>
      <c r="E75" s="212"/>
      <c r="F75" s="243"/>
      <c r="G75" s="213"/>
      <c r="H75" s="249"/>
      <c r="I75" s="224"/>
      <c r="J75" s="225"/>
      <c r="K75" s="253"/>
    </row>
    <row r="76" spans="2:11" s="81" customFormat="1" ht="15" x14ac:dyDescent="0.25">
      <c r="B76" s="248"/>
      <c r="C76" s="219"/>
      <c r="D76" s="202"/>
      <c r="E76" s="214"/>
      <c r="F76" s="244"/>
      <c r="G76" s="215"/>
      <c r="H76" s="251"/>
      <c r="I76" s="224"/>
      <c r="J76" s="225"/>
      <c r="K76" s="253"/>
    </row>
    <row r="77" spans="2:11" s="81" customFormat="1" ht="15" x14ac:dyDescent="0.25">
      <c r="B77" s="248"/>
      <c r="C77" s="219"/>
      <c r="D77" s="202"/>
      <c r="E77" s="203"/>
      <c r="F77" s="242"/>
      <c r="G77" s="204"/>
      <c r="H77" s="205"/>
      <c r="I77" s="206"/>
      <c r="J77" s="211"/>
      <c r="K77" s="247"/>
    </row>
    <row r="78" spans="2:11" s="81" customFormat="1" ht="15" x14ac:dyDescent="0.25">
      <c r="B78" s="248"/>
      <c r="C78" s="219"/>
      <c r="D78" s="202"/>
      <c r="E78" s="212"/>
      <c r="F78" s="243"/>
      <c r="G78" s="213"/>
      <c r="H78" s="249"/>
      <c r="I78" s="220"/>
      <c r="J78" s="221"/>
      <c r="K78" s="250"/>
    </row>
    <row r="79" spans="2:11" s="81" customFormat="1" ht="15" x14ac:dyDescent="0.25">
      <c r="B79" s="248"/>
      <c r="C79" s="219"/>
      <c r="D79" s="202"/>
      <c r="E79" s="214"/>
      <c r="F79" s="244"/>
      <c r="G79" s="215"/>
      <c r="H79" s="251"/>
      <c r="I79" s="217"/>
      <c r="J79" s="216"/>
      <c r="K79" s="252"/>
    </row>
    <row r="80" spans="2:11" s="81" customFormat="1" ht="15" x14ac:dyDescent="0.25">
      <c r="B80" s="248"/>
      <c r="C80" s="219"/>
      <c r="D80" s="202"/>
      <c r="E80" s="212"/>
      <c r="F80" s="243"/>
      <c r="G80" s="213"/>
      <c r="H80" s="249"/>
      <c r="I80" s="220"/>
      <c r="J80" s="221"/>
      <c r="K80" s="250"/>
    </row>
    <row r="81" spans="2:11" s="81" customFormat="1" ht="15" x14ac:dyDescent="0.25">
      <c r="B81" s="218"/>
      <c r="C81" s="219"/>
      <c r="D81" s="202"/>
      <c r="E81" s="203"/>
      <c r="F81" s="242"/>
      <c r="G81" s="204"/>
      <c r="H81" s="205"/>
      <c r="I81" s="206"/>
      <c r="J81" s="216"/>
      <c r="K81" s="254"/>
    </row>
    <row r="82" spans="2:11" x14ac:dyDescent="0.25">
      <c r="B82" s="248"/>
      <c r="C82" s="219"/>
      <c r="D82" s="202"/>
      <c r="E82" s="212"/>
      <c r="F82" s="243"/>
      <c r="G82" s="213"/>
      <c r="H82" s="249"/>
      <c r="I82" s="220"/>
      <c r="J82" s="221"/>
      <c r="K82" s="250"/>
    </row>
    <row r="83" spans="2:11" x14ac:dyDescent="0.25">
      <c r="B83" s="248"/>
      <c r="C83" s="219"/>
      <c r="D83" s="202"/>
      <c r="E83" s="214"/>
      <c r="F83" s="244"/>
      <c r="G83" s="215"/>
      <c r="H83" s="251"/>
      <c r="I83" s="217"/>
      <c r="J83" s="216"/>
      <c r="K83" s="252"/>
    </row>
    <row r="84" spans="2:11" ht="16.5" thickBot="1" x14ac:dyDescent="0.3">
      <c r="B84" s="233"/>
      <c r="C84" s="255"/>
      <c r="D84" s="256"/>
      <c r="E84" s="236"/>
      <c r="F84" s="246"/>
      <c r="G84" s="237"/>
      <c r="H84" s="257"/>
      <c r="I84" s="239"/>
      <c r="J84" s="240"/>
      <c r="K84" s="258"/>
    </row>
  </sheetData>
  <sheetProtection algorithmName="SHA-512" hashValue="z/Ymr9e+TugNHBcXyi5HYnygGQKNRGAu1wt4t5it5msP60tXOyrZB8P822avb8kcH+cU8QVMYiHuyMr00jsfVg==" saltValue="rpIa0r94rNNX6FrTSq8huQ==" spinCount="100000" sheet="1" selectLockedCells="1"/>
  <mergeCells count="14">
    <mergeCell ref="B1:K3"/>
    <mergeCell ref="C4:D4"/>
    <mergeCell ref="E4:J4"/>
    <mergeCell ref="B6:B8"/>
    <mergeCell ref="C6:C8"/>
    <mergeCell ref="D6:D8"/>
    <mergeCell ref="E6:E8"/>
    <mergeCell ref="F6:F8"/>
    <mergeCell ref="G6:G8"/>
    <mergeCell ref="H6:H8"/>
    <mergeCell ref="I6:K6"/>
    <mergeCell ref="I7:I8"/>
    <mergeCell ref="J7:J8"/>
    <mergeCell ref="K7:K8"/>
  </mergeCells>
  <printOptions horizontalCentered="1"/>
  <pageMargins left="0.25" right="0.25" top="0.5" bottom="1.25" header="0" footer="0.5"/>
  <pageSetup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E7C73A6-9705-4CF6-ABEC-5BD81DB39F7A}">
          <x14:formula1>
            <xm:f>Data!$A$30:$A$43</xm:f>
          </x14:formula1>
          <xm:sqref>B9:B84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PROG ID</vt:lpstr>
      <vt:lpstr>INST</vt:lpstr>
      <vt:lpstr>SUPP</vt:lpstr>
      <vt:lpstr>REG ED OTHER</vt:lpstr>
      <vt:lpstr>REVENUES</vt:lpstr>
      <vt:lpstr>TC CALC-1</vt:lpstr>
      <vt:lpstr>TC CALC-2</vt:lpstr>
      <vt:lpstr>SW INST SUPP</vt:lpstr>
      <vt:lpstr>SW REG ED ADMIN</vt:lpstr>
      <vt:lpstr>SW GEN CATEGORY</vt:lpstr>
      <vt:lpstr>Data</vt:lpstr>
      <vt:lpstr>'PROG ID'!Print_Area</vt:lpstr>
      <vt:lpstr>SUPP!Print_Area</vt:lpstr>
      <vt:lpstr>INST!Print_Area_MI</vt:lpstr>
      <vt:lpstr>'REG ED OTHER'!Print_Area_MI</vt:lpstr>
      <vt:lpstr>REVENUES!Print_Area_MI</vt:lpstr>
      <vt:lpstr>SUPP!Print_Area_MI</vt:lpstr>
      <vt:lpstr>'SW GEN CATEGORY'!Print_Area_MI</vt:lpstr>
      <vt:lpstr>'SW INST SUPP'!Print_Area_MI</vt:lpstr>
      <vt:lpstr>'SW REG ED ADMIN'!Print_Area_MI</vt:lpstr>
      <vt:lpstr>'TC CALC-1'!Print_Area_MI</vt:lpstr>
      <vt:lpstr>'TC CALC-2'!Print_Area_MI</vt:lpstr>
      <vt:lpstr>Print_Area_MI</vt:lpstr>
      <vt:lpstr>'SW INST SUPP'!Print_Titles</vt:lpstr>
      <vt:lpstr>'SW REG ED ADMIN'!Print_Titles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Charm Paulmeno</dc:creator>
  <cp:lastModifiedBy>Rossini, Lauren</cp:lastModifiedBy>
  <cp:lastPrinted>2022-03-31T19:57:06Z</cp:lastPrinted>
  <dcterms:created xsi:type="dcterms:W3CDTF">2001-01-25T20:04:22Z</dcterms:created>
  <dcterms:modified xsi:type="dcterms:W3CDTF">2023-05-15T19:39:34Z</dcterms:modified>
</cp:coreProperties>
</file>