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20" windowHeight="11895" activeTab="0"/>
  </bookViews>
  <sheets>
    <sheet name="14-15" sheetId="1" r:id="rId1"/>
  </sheets>
  <definedNames/>
  <calcPr fullCalcOnLoad="1"/>
</workbook>
</file>

<file path=xl/sharedStrings.xml><?xml version="1.0" encoding="utf-8"?>
<sst xmlns="http://schemas.openxmlformats.org/spreadsheetml/2006/main" count="151" uniqueCount="115">
  <si>
    <t>County</t>
  </si>
  <si>
    <t xml:space="preserve">District / School </t>
  </si>
  <si>
    <t>Project Description</t>
  </si>
  <si>
    <t>BEST Request Amount</t>
  </si>
  <si>
    <t>Applicant Matching Contribution</t>
  </si>
  <si>
    <t>Total Request &amp; Matching Contribution</t>
  </si>
  <si>
    <t>FREMONT</t>
  </si>
  <si>
    <t>Canon City Re-1</t>
  </si>
  <si>
    <t>Canon City Middle Sclool Fire Alarm Replacement</t>
  </si>
  <si>
    <t>PUEBLO</t>
  </si>
  <si>
    <t>Pueblo Rural 70</t>
  </si>
  <si>
    <t>Fire Protection Measures and Life Safety Upgrades</t>
  </si>
  <si>
    <t>Rye High School - Fire Protection and Life Safety Upgrades</t>
  </si>
  <si>
    <t>Pueblo West High School - Fire Protection and Life Safety Upgrades</t>
  </si>
  <si>
    <t>ADAMS</t>
  </si>
  <si>
    <t>Westminster 50</t>
  </si>
  <si>
    <t>Fairview Roof Replacement</t>
  </si>
  <si>
    <t>Metz Roof Replacement</t>
  </si>
  <si>
    <t>Hidden Lake/Union Roof Replacement</t>
  </si>
  <si>
    <t>ARAPAHOE</t>
  </si>
  <si>
    <t>Aurora Academy CS</t>
  </si>
  <si>
    <t>Aurora Academy- security</t>
  </si>
  <si>
    <t>OTERO</t>
  </si>
  <si>
    <t>East Otero R-1</t>
  </si>
  <si>
    <t>Primary School-Misc. Kitchen / MEP Upgrades</t>
  </si>
  <si>
    <t>ALAMOSA</t>
  </si>
  <si>
    <t>Alamosa Re-11J</t>
  </si>
  <si>
    <t>RerRoof of Ortega MS Campus</t>
  </si>
  <si>
    <t>Partial ReRoof of Alamosa High School</t>
  </si>
  <si>
    <t>MORGAN</t>
  </si>
  <si>
    <t>Brush Re-2(J)</t>
  </si>
  <si>
    <t>Brush School District 2014</t>
  </si>
  <si>
    <t>MESA</t>
  </si>
  <si>
    <t>Plateau Valley 50</t>
  </si>
  <si>
    <t>PVBEST</t>
  </si>
  <si>
    <t>CSI</t>
  </si>
  <si>
    <t>Ross Montessori CS</t>
  </si>
  <si>
    <t>New Ross Montessori School</t>
  </si>
  <si>
    <t>CROWLEY</t>
  </si>
  <si>
    <t>Crowley Re-1-J</t>
  </si>
  <si>
    <t>District Security</t>
  </si>
  <si>
    <t>Strasburg 31J</t>
  </si>
  <si>
    <t>1950 High School wing electrical upgrade</t>
  </si>
  <si>
    <t>MONTEZUMA</t>
  </si>
  <si>
    <t>Dolores Re-4A</t>
  </si>
  <si>
    <t>DOLORES RE-4A CONSTRUCTION SUPPLEMENTAL</t>
  </si>
  <si>
    <t>COSTILLA</t>
  </si>
  <si>
    <t>Sierra Grande R-30</t>
  </si>
  <si>
    <t>Security Upgrade of PK-12 Building</t>
  </si>
  <si>
    <t>LARIMER</t>
  </si>
  <si>
    <t>Thompson R-2J</t>
  </si>
  <si>
    <t>Berthoud High Re-Roof</t>
  </si>
  <si>
    <t>Estes Park R-3</t>
  </si>
  <si>
    <t>Estes Park Middle School Roof</t>
  </si>
  <si>
    <t>KIT CARSON</t>
  </si>
  <si>
    <t>Arriba-Flagler C-20</t>
  </si>
  <si>
    <t>Arriba-Flagler Roofing Project</t>
  </si>
  <si>
    <t>LAKE</t>
  </si>
  <si>
    <t>Lake R-1</t>
  </si>
  <si>
    <t>Lake County Middle School Roof Project</t>
  </si>
  <si>
    <t>TELLER</t>
  </si>
  <si>
    <t>Woodland Park Re-2</t>
  </si>
  <si>
    <t>WPSD RE-2 Boiler &amp; BAS Project</t>
  </si>
  <si>
    <t>Caprock Academy</t>
  </si>
  <si>
    <t>Capock Academy Site Improvement 2014</t>
  </si>
  <si>
    <t>PUEBLO COUNTY 70</t>
  </si>
  <si>
    <t>Swallows Charter Academy</t>
  </si>
  <si>
    <t>Constructing Excellence</t>
  </si>
  <si>
    <t>Sheridan 2</t>
  </si>
  <si>
    <t>Sheridan High School Site Water Line Replacement</t>
  </si>
  <si>
    <t>Pueblo City 60</t>
  </si>
  <si>
    <t>CHPA Facility Upgrades</t>
  </si>
  <si>
    <t>HUERFANO</t>
  </si>
  <si>
    <t>La Veta Re-2</t>
  </si>
  <si>
    <t>Jr/Sr HS Fire Escape &amp; ADA Entrance</t>
  </si>
  <si>
    <t>MONTROSE</t>
  </si>
  <si>
    <t>Montrose Re-1J</t>
  </si>
  <si>
    <t>Oak Grove Elementary Roof Bldg 2</t>
  </si>
  <si>
    <t>Montrose High School A/C 1st Floor</t>
  </si>
  <si>
    <t>EL PASO</t>
  </si>
  <si>
    <t>Edison 54 JT</t>
  </si>
  <si>
    <t>Edison Jr / Sr High : Addition &amp; Renovation</t>
  </si>
  <si>
    <t>ACADEMY 20</t>
  </si>
  <si>
    <t>The Classical Academy</t>
  </si>
  <si>
    <t>Variable Refrigerant Flow (VRF) System and Electrical Capacity Installation</t>
  </si>
  <si>
    <t>Montezuma-Cortez Re-1</t>
  </si>
  <si>
    <t>New M-CHS Supplemental for Technology</t>
  </si>
  <si>
    <t>Edison Phase 1 Improvements</t>
  </si>
  <si>
    <t>JR/SR High School-Misc. Kitchen /MEP Upgrades and HS Pool Roof Replacement</t>
  </si>
  <si>
    <t>ELBERT</t>
  </si>
  <si>
    <t>Elizabeth C-1</t>
  </si>
  <si>
    <t>Roof Replacement Elizabeth HS</t>
  </si>
  <si>
    <t>Roof Replacement Singing Hills ES</t>
  </si>
  <si>
    <t>East School - Fire Alarm Upgrade and Partial Roof Replacement</t>
  </si>
  <si>
    <t>Adams 12</t>
  </si>
  <si>
    <t>STEM Launch Partial Roof Replacement</t>
  </si>
  <si>
    <t>Harrison 2</t>
  </si>
  <si>
    <t>Panorama Boiler Replacement</t>
  </si>
  <si>
    <t>CHAFFEE</t>
  </si>
  <si>
    <t>Salida R-32</t>
  </si>
  <si>
    <t>Salida Middle School BEST HVAC</t>
  </si>
  <si>
    <t>Ft. Morgan Re-3</t>
  </si>
  <si>
    <t>Middle School Replacement</t>
  </si>
  <si>
    <t>Thomson Primary School Playground</t>
  </si>
  <si>
    <t>WELD</t>
  </si>
  <si>
    <t>Pawnee Re-12</t>
  </si>
  <si>
    <t>Safety Communications System</t>
  </si>
  <si>
    <t>Adams-Arapahoe 28-J</t>
  </si>
  <si>
    <t>Virginia Court Security Vestibule</t>
  </si>
  <si>
    <t>Aurora Central High School Partial Roof Replacement</t>
  </si>
  <si>
    <t>Dartmouth Elementary School Repairs</t>
  </si>
  <si>
    <t>BENT</t>
  </si>
  <si>
    <t>Las Animas Re-1</t>
  </si>
  <si>
    <t>Las Animas School District</t>
  </si>
  <si>
    <t>48 Applications Totaling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</si>
</sst>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/>
      <bottom style="medium"/>
    </border>
    <border>
      <left style="thin"/>
      <right style="medium"/>
      <top>
        <color indexed="63"/>
      </top>
      <bottom style="medium"/>
    </border>
  </borders>
  <cellStyleXfs count="31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21" fillId="0" borderId="0">
      <alignment/>
      <protection/>
    </xf>
    <xf numFmtId="37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0" fontId="23" fillId="0" borderId="0">
      <alignment/>
      <protection/>
    </xf>
    <xf numFmtId="0" fontId="21" fillId="0" borderId="0">
      <alignment/>
      <protection/>
    </xf>
    <xf numFmtId="40" fontId="24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3" fillId="0" borderId="0">
      <alignment/>
      <protection/>
    </xf>
    <xf numFmtId="0" fontId="21" fillId="0" borderId="0">
      <alignment/>
      <protection/>
    </xf>
    <xf numFmtId="0" fontId="37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3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40" fontId="24" fillId="0" borderId="0">
      <alignment/>
      <protection/>
    </xf>
    <xf numFmtId="40" fontId="24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8" fillId="33" borderId="10" xfId="0" applyFont="1" applyFill="1" applyBorder="1" applyAlignment="1">
      <alignment horizontal="center" wrapText="1"/>
    </xf>
    <xf numFmtId="0" fontId="42" fillId="34" borderId="10" xfId="0" applyFont="1" applyFill="1" applyBorder="1" applyAlignment="1">
      <alignment horizontal="center" wrapText="1"/>
    </xf>
    <xf numFmtId="0" fontId="37" fillId="0" borderId="11" xfId="0" applyFont="1" applyBorder="1" applyAlignment="1">
      <alignment/>
    </xf>
    <xf numFmtId="0" fontId="37" fillId="0" borderId="12" xfId="0" applyFont="1" applyBorder="1" applyAlignment="1">
      <alignment/>
    </xf>
    <xf numFmtId="44" fontId="37" fillId="0" borderId="12" xfId="0" applyNumberFormat="1" applyFont="1" applyBorder="1" applyAlignment="1">
      <alignment/>
    </xf>
    <xf numFmtId="44" fontId="37" fillId="0" borderId="13" xfId="0" applyNumberFormat="1" applyFont="1" applyBorder="1" applyAlignment="1">
      <alignment/>
    </xf>
    <xf numFmtId="0" fontId="37" fillId="0" borderId="14" xfId="0" applyFont="1" applyBorder="1" applyAlignment="1">
      <alignment/>
    </xf>
    <xf numFmtId="0" fontId="37" fillId="0" borderId="15" xfId="0" applyFont="1" applyBorder="1" applyAlignment="1">
      <alignment/>
    </xf>
    <xf numFmtId="44" fontId="37" fillId="0" borderId="15" xfId="0" applyNumberFormat="1" applyFont="1" applyBorder="1" applyAlignment="1">
      <alignment/>
    </xf>
    <xf numFmtId="44" fontId="37" fillId="0" borderId="16" xfId="0" applyNumberFormat="1" applyFont="1" applyBorder="1" applyAlignment="1">
      <alignment/>
    </xf>
    <xf numFmtId="0" fontId="37" fillId="0" borderId="17" xfId="0" applyFont="1" applyBorder="1" applyAlignment="1">
      <alignment/>
    </xf>
    <xf numFmtId="0" fontId="37" fillId="0" borderId="18" xfId="0" applyFont="1" applyBorder="1" applyAlignment="1">
      <alignment/>
    </xf>
    <xf numFmtId="44" fontId="37" fillId="0" borderId="18" xfId="0" applyNumberFormat="1" applyFont="1" applyBorder="1" applyAlignment="1">
      <alignment/>
    </xf>
    <xf numFmtId="44" fontId="37" fillId="0" borderId="19" xfId="0" applyNumberFormat="1" applyFont="1" applyBorder="1" applyAlignment="1">
      <alignment/>
    </xf>
    <xf numFmtId="0" fontId="37" fillId="0" borderId="0" xfId="0" applyFont="1" applyAlignment="1">
      <alignment/>
    </xf>
    <xf numFmtId="0" fontId="43" fillId="0" borderId="20" xfId="0" applyFont="1" applyFill="1" applyBorder="1" applyAlignment="1">
      <alignment horizontal="right"/>
    </xf>
    <xf numFmtId="44" fontId="43" fillId="0" borderId="21" xfId="0" applyNumberFormat="1" applyFont="1" applyBorder="1" applyAlignment="1">
      <alignment/>
    </xf>
    <xf numFmtId="44" fontId="43" fillId="0" borderId="22" xfId="0" applyNumberFormat="1" applyFont="1" applyBorder="1" applyAlignment="1">
      <alignment/>
    </xf>
  </cellXfs>
  <cellStyles count="299">
    <cellStyle name="Normal" xfId="0"/>
    <cellStyle name="20% - Accent1" xfId="15"/>
    <cellStyle name="20% - Accent1 2" xfId="16"/>
    <cellStyle name="20% - Accent1 2 2" xfId="17"/>
    <cellStyle name="20% - Accent2" xfId="18"/>
    <cellStyle name="20% - Accent2 2" xfId="19"/>
    <cellStyle name="20% - Accent2 2 2" xfId="20"/>
    <cellStyle name="20% - Accent3" xfId="21"/>
    <cellStyle name="20% - Accent3 2" xfId="22"/>
    <cellStyle name="20% - Accent3 2 2" xfId="23"/>
    <cellStyle name="20% - Accent4" xfId="24"/>
    <cellStyle name="20% - Accent4 2" xfId="25"/>
    <cellStyle name="20% - Accent4 2 2" xfId="26"/>
    <cellStyle name="20% - Accent5" xfId="27"/>
    <cellStyle name="20% - Accent5 2" xfId="28"/>
    <cellStyle name="20% - Accent5 2 2" xfId="29"/>
    <cellStyle name="20% - Accent6" xfId="30"/>
    <cellStyle name="20% - Accent6 2" xfId="31"/>
    <cellStyle name="20% - Accent6 2 2" xfId="32"/>
    <cellStyle name="40% - Accent1" xfId="33"/>
    <cellStyle name="40% - Accent1 2" xfId="34"/>
    <cellStyle name="40% - Accent1 2 2" xfId="35"/>
    <cellStyle name="40% - Accent2" xfId="36"/>
    <cellStyle name="40% - Accent2 2" xfId="37"/>
    <cellStyle name="40% - Accent2 2 2" xfId="38"/>
    <cellStyle name="40% - Accent3" xfId="39"/>
    <cellStyle name="40% - Accent3 2" xfId="40"/>
    <cellStyle name="40% - Accent3 2 2" xfId="41"/>
    <cellStyle name="40% - Accent4" xfId="42"/>
    <cellStyle name="40% - Accent4 2" xfId="43"/>
    <cellStyle name="40% - Accent4 2 2" xfId="44"/>
    <cellStyle name="40% - Accent5" xfId="45"/>
    <cellStyle name="40% - Accent5 2" xfId="46"/>
    <cellStyle name="40% - Accent5 2 2" xfId="47"/>
    <cellStyle name="40% - Accent6" xfId="48"/>
    <cellStyle name="40% - Accent6 2" xfId="49"/>
    <cellStyle name="40% - Accent6 2 2" xfId="50"/>
    <cellStyle name="60% - Accent1" xfId="51"/>
    <cellStyle name="60% - Accent1 2" xfId="52"/>
    <cellStyle name="60% - Accent2" xfId="53"/>
    <cellStyle name="60% - Accent2 2" xfId="54"/>
    <cellStyle name="60% - Accent3" xfId="55"/>
    <cellStyle name="60% - Accent3 2" xfId="56"/>
    <cellStyle name="60% - Accent4" xfId="57"/>
    <cellStyle name="60% - Accent4 2" xfId="58"/>
    <cellStyle name="60% - Accent5" xfId="59"/>
    <cellStyle name="60% - Accent5 2" xfId="60"/>
    <cellStyle name="60% - Accent6" xfId="61"/>
    <cellStyle name="60% - Accent6 2" xfId="62"/>
    <cellStyle name="Accent1" xfId="63"/>
    <cellStyle name="Accent1 2" xfId="64"/>
    <cellStyle name="Accent2" xfId="65"/>
    <cellStyle name="Accent2 2" xfId="66"/>
    <cellStyle name="Accent3" xfId="67"/>
    <cellStyle name="Accent3 2" xfId="68"/>
    <cellStyle name="Accent4" xfId="69"/>
    <cellStyle name="Accent4 2" xfId="70"/>
    <cellStyle name="Accent5" xfId="71"/>
    <cellStyle name="Accent5 2" xfId="72"/>
    <cellStyle name="Accent6" xfId="73"/>
    <cellStyle name="Accent6 2" xfId="74"/>
    <cellStyle name="Bad" xfId="75"/>
    <cellStyle name="Bad 2" xfId="76"/>
    <cellStyle name="Calculation" xfId="77"/>
    <cellStyle name="Calculation 2" xfId="78"/>
    <cellStyle name="Check Cell" xfId="79"/>
    <cellStyle name="Check Cell 2" xfId="80"/>
    <cellStyle name="Comma" xfId="81"/>
    <cellStyle name="Comma [0]" xfId="82"/>
    <cellStyle name="Comma 2" xfId="83"/>
    <cellStyle name="Comma 2 2" xfId="84"/>
    <cellStyle name="Comma 2 3" xfId="85"/>
    <cellStyle name="Comma 3" xfId="86"/>
    <cellStyle name="Comma 4" xfId="87"/>
    <cellStyle name="Comma 5" xfId="88"/>
    <cellStyle name="Comma 6" xfId="89"/>
    <cellStyle name="Comma 7" xfId="90"/>
    <cellStyle name="Comma 8" xfId="91"/>
    <cellStyle name="Comma 8 2" xfId="92"/>
    <cellStyle name="Comma 8 3" xfId="93"/>
    <cellStyle name="Comma 9" xfId="94"/>
    <cellStyle name="Comma0" xfId="95"/>
    <cellStyle name="Comma0 2" xfId="96"/>
    <cellStyle name="Comma0 2 2" xfId="97"/>
    <cellStyle name="Comma0 2 3" xfId="98"/>
    <cellStyle name="Comma0 3" xfId="99"/>
    <cellStyle name="Comma0 4" xfId="100"/>
    <cellStyle name="Comma0 5" xfId="101"/>
    <cellStyle name="Comma0 5 2" xfId="102"/>
    <cellStyle name="Comma0 6" xfId="103"/>
    <cellStyle name="Currency" xfId="104"/>
    <cellStyle name="Currency [0]" xfId="105"/>
    <cellStyle name="Currency 2" xfId="106"/>
    <cellStyle name="Currency 2 2" xfId="107"/>
    <cellStyle name="Currency 2 3" xfId="108"/>
    <cellStyle name="Currency 3" xfId="109"/>
    <cellStyle name="Currency 4" xfId="110"/>
    <cellStyle name="Currency 5" xfId="111"/>
    <cellStyle name="Currency 6" xfId="112"/>
    <cellStyle name="Currency 7" xfId="113"/>
    <cellStyle name="Currency 8" xfId="114"/>
    <cellStyle name="Currency 8 2" xfId="115"/>
    <cellStyle name="Currency 8 2 2" xfId="116"/>
    <cellStyle name="Currency 9" xfId="117"/>
    <cellStyle name="Explanatory Text" xfId="118"/>
    <cellStyle name="Explanatory Text 2" xfId="119"/>
    <cellStyle name="Good" xfId="120"/>
    <cellStyle name="Good 2" xfId="121"/>
    <cellStyle name="Heading 1" xfId="122"/>
    <cellStyle name="Heading 1 2" xfId="123"/>
    <cellStyle name="Heading 2" xfId="124"/>
    <cellStyle name="Heading 2 2" xfId="125"/>
    <cellStyle name="Heading 3" xfId="126"/>
    <cellStyle name="Heading 3 2" xfId="127"/>
    <cellStyle name="Heading 4" xfId="128"/>
    <cellStyle name="Heading 4 2" xfId="129"/>
    <cellStyle name="Input" xfId="130"/>
    <cellStyle name="Input 2" xfId="131"/>
    <cellStyle name="Linked Cell" xfId="132"/>
    <cellStyle name="Linked Cell 2" xfId="133"/>
    <cellStyle name="Neutral" xfId="134"/>
    <cellStyle name="Neutral 2" xfId="135"/>
    <cellStyle name="Normal 10" xfId="136"/>
    <cellStyle name="Normal 10 2" xfId="137"/>
    <cellStyle name="Normal 100" xfId="138"/>
    <cellStyle name="Normal 104" xfId="139"/>
    <cellStyle name="Normal 105" xfId="140"/>
    <cellStyle name="Normal 106" xfId="141"/>
    <cellStyle name="Normal 107" xfId="142"/>
    <cellStyle name="Normal 108" xfId="143"/>
    <cellStyle name="Normal 109" xfId="144"/>
    <cellStyle name="Normal 11" xfId="145"/>
    <cellStyle name="Normal 110" xfId="146"/>
    <cellStyle name="Normal 111" xfId="147"/>
    <cellStyle name="Normal 112" xfId="148"/>
    <cellStyle name="Normal 113" xfId="149"/>
    <cellStyle name="Normal 114" xfId="150"/>
    <cellStyle name="Normal 115" xfId="151"/>
    <cellStyle name="Normal 116" xfId="152"/>
    <cellStyle name="Normal 117" xfId="153"/>
    <cellStyle name="Normal 118" xfId="154"/>
    <cellStyle name="Normal 119" xfId="155"/>
    <cellStyle name="Normal 12" xfId="156"/>
    <cellStyle name="Normal 120" xfId="157"/>
    <cellStyle name="Normal 121" xfId="158"/>
    <cellStyle name="Normal 122" xfId="159"/>
    <cellStyle name="Normal 123" xfId="160"/>
    <cellStyle name="Normal 124" xfId="161"/>
    <cellStyle name="Normal 125" xfId="162"/>
    <cellStyle name="Normal 126" xfId="163"/>
    <cellStyle name="Normal 127" xfId="164"/>
    <cellStyle name="Normal 128" xfId="165"/>
    <cellStyle name="Normal 129" xfId="166"/>
    <cellStyle name="Normal 13" xfId="167"/>
    <cellStyle name="Normal 130" xfId="168"/>
    <cellStyle name="Normal 131" xfId="169"/>
    <cellStyle name="Normal 132" xfId="170"/>
    <cellStyle name="Normal 133" xfId="171"/>
    <cellStyle name="Normal 134" xfId="172"/>
    <cellStyle name="Normal 135" xfId="173"/>
    <cellStyle name="Normal 136" xfId="174"/>
    <cellStyle name="Normal 137" xfId="175"/>
    <cellStyle name="Normal 138" xfId="176"/>
    <cellStyle name="Normal 139" xfId="177"/>
    <cellStyle name="Normal 14" xfId="178"/>
    <cellStyle name="Normal 140" xfId="179"/>
    <cellStyle name="Normal 141" xfId="180"/>
    <cellStyle name="Normal 142" xfId="181"/>
    <cellStyle name="Normal 143" xfId="182"/>
    <cellStyle name="Normal 144" xfId="183"/>
    <cellStyle name="Normal 145" xfId="184"/>
    <cellStyle name="Normal 146" xfId="185"/>
    <cellStyle name="Normal 15" xfId="186"/>
    <cellStyle name="Normal 16" xfId="187"/>
    <cellStyle name="Normal 17" xfId="188"/>
    <cellStyle name="Normal 18" xfId="189"/>
    <cellStyle name="Normal 19" xfId="190"/>
    <cellStyle name="Normal 2" xfId="191"/>
    <cellStyle name="Normal 2 2" xfId="192"/>
    <cellStyle name="Normal 2 3" xfId="193"/>
    <cellStyle name="Normal 2 4" xfId="194"/>
    <cellStyle name="Normal 2 5" xfId="195"/>
    <cellStyle name="Normal 20" xfId="196"/>
    <cellStyle name="Normal 21" xfId="197"/>
    <cellStyle name="Normal 22" xfId="198"/>
    <cellStyle name="Normal 23" xfId="199"/>
    <cellStyle name="Normal 24" xfId="200"/>
    <cellStyle name="Normal 25" xfId="201"/>
    <cellStyle name="Normal 26" xfId="202"/>
    <cellStyle name="Normal 27" xfId="203"/>
    <cellStyle name="Normal 28" xfId="204"/>
    <cellStyle name="Normal 29" xfId="205"/>
    <cellStyle name="Normal 3" xfId="206"/>
    <cellStyle name="Normal 3 2" xfId="207"/>
    <cellStyle name="Normal 3 2 2" xfId="208"/>
    <cellStyle name="Normal 3 3" xfId="209"/>
    <cellStyle name="Normal 3 3 2" xfId="210"/>
    <cellStyle name="Normal 30" xfId="211"/>
    <cellStyle name="Normal 31" xfId="212"/>
    <cellStyle name="Normal 32" xfId="213"/>
    <cellStyle name="Normal 33" xfId="214"/>
    <cellStyle name="Normal 34" xfId="215"/>
    <cellStyle name="Normal 35" xfId="216"/>
    <cellStyle name="Normal 36" xfId="217"/>
    <cellStyle name="Normal 37" xfId="218"/>
    <cellStyle name="Normal 38" xfId="219"/>
    <cellStyle name="Normal 39" xfId="220"/>
    <cellStyle name="Normal 4" xfId="221"/>
    <cellStyle name="Normal 4 2" xfId="222"/>
    <cellStyle name="Normal 4 3" xfId="223"/>
    <cellStyle name="Normal 40" xfId="224"/>
    <cellStyle name="Normal 41" xfId="225"/>
    <cellStyle name="Normal 42" xfId="226"/>
    <cellStyle name="Normal 43" xfId="227"/>
    <cellStyle name="Normal 44" xfId="228"/>
    <cellStyle name="Normal 45" xfId="229"/>
    <cellStyle name="Normal 46" xfId="230"/>
    <cellStyle name="Normal 47" xfId="231"/>
    <cellStyle name="Normal 48" xfId="232"/>
    <cellStyle name="Normal 49" xfId="233"/>
    <cellStyle name="Normal 5" xfId="234"/>
    <cellStyle name="Normal 5 2" xfId="235"/>
    <cellStyle name="Normal 50" xfId="236"/>
    <cellStyle name="Normal 51" xfId="237"/>
    <cellStyle name="Normal 52" xfId="238"/>
    <cellStyle name="Normal 53" xfId="239"/>
    <cellStyle name="Normal 54" xfId="240"/>
    <cellStyle name="Normal 55" xfId="241"/>
    <cellStyle name="Normal 56" xfId="242"/>
    <cellStyle name="Normal 57" xfId="243"/>
    <cellStyle name="Normal 58" xfId="244"/>
    <cellStyle name="Normal 59" xfId="245"/>
    <cellStyle name="Normal 6" xfId="246"/>
    <cellStyle name="Normal 6 2" xfId="247"/>
    <cellStyle name="Normal 60" xfId="248"/>
    <cellStyle name="Normal 61" xfId="249"/>
    <cellStyle name="Normal 62" xfId="250"/>
    <cellStyle name="Normal 63" xfId="251"/>
    <cellStyle name="Normal 64" xfId="252"/>
    <cellStyle name="Normal 65" xfId="253"/>
    <cellStyle name="Normal 66" xfId="254"/>
    <cellStyle name="Normal 67" xfId="255"/>
    <cellStyle name="Normal 68" xfId="256"/>
    <cellStyle name="Normal 69" xfId="257"/>
    <cellStyle name="Normal 7" xfId="258"/>
    <cellStyle name="Normal 70" xfId="259"/>
    <cellStyle name="Normal 71" xfId="260"/>
    <cellStyle name="Normal 72" xfId="261"/>
    <cellStyle name="Normal 73" xfId="262"/>
    <cellStyle name="Normal 74" xfId="263"/>
    <cellStyle name="Normal 75" xfId="264"/>
    <cellStyle name="Normal 76" xfId="265"/>
    <cellStyle name="Normal 77" xfId="266"/>
    <cellStyle name="Normal 78" xfId="267"/>
    <cellStyle name="Normal 79" xfId="268"/>
    <cellStyle name="Normal 8" xfId="269"/>
    <cellStyle name="Normal 8 2" xfId="270"/>
    <cellStyle name="Normal 8 2 2" xfId="271"/>
    <cellStyle name="Normal 80" xfId="272"/>
    <cellStyle name="Normal 81" xfId="273"/>
    <cellStyle name="Normal 82" xfId="274"/>
    <cellStyle name="Normal 83" xfId="275"/>
    <cellStyle name="Normal 84" xfId="276"/>
    <cellStyle name="Normal 87" xfId="277"/>
    <cellStyle name="Normal 88" xfId="278"/>
    <cellStyle name="Normal 89" xfId="279"/>
    <cellStyle name="Normal 9" xfId="280"/>
    <cellStyle name="Normal 9 2" xfId="281"/>
    <cellStyle name="Normal 9 3" xfId="282"/>
    <cellStyle name="Normal 90" xfId="283"/>
    <cellStyle name="Normal 91" xfId="284"/>
    <cellStyle name="Normal 92" xfId="285"/>
    <cellStyle name="Normal 93" xfId="286"/>
    <cellStyle name="Normal 94" xfId="287"/>
    <cellStyle name="Normal 95" xfId="288"/>
    <cellStyle name="Normal 96" xfId="289"/>
    <cellStyle name="Normal 97" xfId="290"/>
    <cellStyle name="Normal 98" xfId="291"/>
    <cellStyle name="Normal 99" xfId="292"/>
    <cellStyle name="Note" xfId="293"/>
    <cellStyle name="Note 2" xfId="294"/>
    <cellStyle name="Note 2 2" xfId="295"/>
    <cellStyle name="Output" xfId="296"/>
    <cellStyle name="Output 2" xfId="297"/>
    <cellStyle name="Percent" xfId="298"/>
    <cellStyle name="Percent 2" xfId="299"/>
    <cellStyle name="Percent 2 2" xfId="300"/>
    <cellStyle name="Percent 2 3" xfId="301"/>
    <cellStyle name="Percent 3" xfId="302"/>
    <cellStyle name="Percent 3 2" xfId="303"/>
    <cellStyle name="Percent 3 2 2" xfId="304"/>
    <cellStyle name="Percent 4" xfId="305"/>
    <cellStyle name="Percent 5" xfId="306"/>
    <cellStyle name="Title" xfId="307"/>
    <cellStyle name="Title 2" xfId="308"/>
    <cellStyle name="Total" xfId="309"/>
    <cellStyle name="Total 2" xfId="310"/>
    <cellStyle name="Warning Text" xfId="311"/>
    <cellStyle name="Warning Text 2" xfId="31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tabSelected="1" zoomScalePageLayoutView="0" workbookViewId="0" topLeftCell="A31">
      <selection activeCell="B12" sqref="B12"/>
    </sheetView>
  </sheetViews>
  <sheetFormatPr defaultColWidth="9.140625" defaultRowHeight="15"/>
  <cols>
    <col min="1" max="1" width="19.57421875" style="0" bestFit="1" customWidth="1"/>
    <col min="2" max="2" width="24.140625" style="0" bestFit="1" customWidth="1"/>
    <col min="3" max="3" width="71.421875" style="0" bestFit="1" customWidth="1"/>
    <col min="4" max="4" width="16.140625" style="0" bestFit="1" customWidth="1"/>
    <col min="5" max="5" width="15.00390625" style="0" bestFit="1" customWidth="1"/>
    <col min="6" max="6" width="17.7109375" style="0" bestFit="1" customWidth="1"/>
  </cols>
  <sheetData>
    <row r="1" spans="1:6" ht="45.75" thickBot="1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2" t="s">
        <v>5</v>
      </c>
    </row>
    <row r="2" spans="1:6" ht="15">
      <c r="A2" s="3" t="s">
        <v>6</v>
      </c>
      <c r="B2" s="4" t="s">
        <v>7</v>
      </c>
      <c r="C2" s="4" t="s">
        <v>8</v>
      </c>
      <c r="D2" s="5">
        <v>235164.39</v>
      </c>
      <c r="E2" s="5">
        <v>86978.61</v>
      </c>
      <c r="F2" s="6">
        <f>D2+E2</f>
        <v>322143</v>
      </c>
    </row>
    <row r="3" spans="1:6" ht="15">
      <c r="A3" s="7" t="s">
        <v>9</v>
      </c>
      <c r="B3" s="8" t="s">
        <v>10</v>
      </c>
      <c r="C3" s="8" t="s">
        <v>11</v>
      </c>
      <c r="D3" s="9">
        <v>3281589.29987651</v>
      </c>
      <c r="E3" s="9">
        <v>10850759.7001235</v>
      </c>
      <c r="F3" s="10">
        <f aca="true" t="shared" si="0" ref="F3:F49">D3+E3</f>
        <v>14132349.000000011</v>
      </c>
    </row>
    <row r="4" spans="1:6" ht="15">
      <c r="A4" s="7" t="s">
        <v>9</v>
      </c>
      <c r="B4" s="8" t="s">
        <v>10</v>
      </c>
      <c r="C4" s="8" t="s">
        <v>12</v>
      </c>
      <c r="D4" s="9">
        <v>267781.800001408</v>
      </c>
      <c r="E4" s="9">
        <v>4925780.19999859</v>
      </c>
      <c r="F4" s="10">
        <f t="shared" si="0"/>
        <v>5193561.999999998</v>
      </c>
    </row>
    <row r="5" spans="1:6" ht="15">
      <c r="A5" s="7" t="s">
        <v>9</v>
      </c>
      <c r="B5" s="8" t="s">
        <v>10</v>
      </c>
      <c r="C5" s="8" t="s">
        <v>13</v>
      </c>
      <c r="D5" s="9">
        <v>153129.904437624</v>
      </c>
      <c r="E5" s="9">
        <v>15214913.0955624</v>
      </c>
      <c r="F5" s="10">
        <f t="shared" si="0"/>
        <v>15368043.000000024</v>
      </c>
    </row>
    <row r="6" spans="1:6" ht="15">
      <c r="A6" s="7" t="s">
        <v>14</v>
      </c>
      <c r="B6" s="8" t="s">
        <v>15</v>
      </c>
      <c r="C6" s="8" t="s">
        <v>16</v>
      </c>
      <c r="D6" s="9">
        <v>485052.14</v>
      </c>
      <c r="E6" s="9">
        <v>106474.86</v>
      </c>
      <c r="F6" s="10">
        <f t="shared" si="0"/>
        <v>591527</v>
      </c>
    </row>
    <row r="7" spans="1:6" ht="15">
      <c r="A7" s="7" t="s">
        <v>14</v>
      </c>
      <c r="B7" s="8" t="s">
        <v>15</v>
      </c>
      <c r="C7" s="8" t="s">
        <v>17</v>
      </c>
      <c r="D7" s="9">
        <v>527203.42</v>
      </c>
      <c r="E7" s="9">
        <v>115727.58</v>
      </c>
      <c r="F7" s="10">
        <f t="shared" si="0"/>
        <v>642931</v>
      </c>
    </row>
    <row r="8" spans="1:6" ht="15">
      <c r="A8" s="7" t="s">
        <v>14</v>
      </c>
      <c r="B8" s="8" t="s">
        <v>15</v>
      </c>
      <c r="C8" s="8" t="s">
        <v>18</v>
      </c>
      <c r="D8" s="9">
        <v>622866.26</v>
      </c>
      <c r="E8" s="9">
        <v>136726.74</v>
      </c>
      <c r="F8" s="10">
        <f t="shared" si="0"/>
        <v>759593</v>
      </c>
    </row>
    <row r="9" spans="1:6" ht="15">
      <c r="A9" s="7" t="s">
        <v>19</v>
      </c>
      <c r="B9" s="8" t="s">
        <v>20</v>
      </c>
      <c r="C9" s="8" t="s">
        <v>21</v>
      </c>
      <c r="D9" s="9">
        <v>57475</v>
      </c>
      <c r="E9" s="9">
        <v>3025</v>
      </c>
      <c r="F9" s="10">
        <f t="shared" si="0"/>
        <v>60500</v>
      </c>
    </row>
    <row r="10" spans="1:6" ht="15">
      <c r="A10" s="7" t="s">
        <v>22</v>
      </c>
      <c r="B10" s="8" t="s">
        <v>23</v>
      </c>
      <c r="C10" s="8" t="s">
        <v>24</v>
      </c>
      <c r="D10" s="9">
        <v>365749.2</v>
      </c>
      <c r="E10" s="9">
        <v>40638.8</v>
      </c>
      <c r="F10" s="10">
        <f t="shared" si="0"/>
        <v>406388</v>
      </c>
    </row>
    <row r="11" spans="1:6" ht="15">
      <c r="A11" s="7" t="s">
        <v>25</v>
      </c>
      <c r="B11" s="8" t="s">
        <v>26</v>
      </c>
      <c r="C11" s="8" t="s">
        <v>27</v>
      </c>
      <c r="D11" s="9">
        <v>2609855.2</v>
      </c>
      <c r="E11" s="9">
        <v>652463.8</v>
      </c>
      <c r="F11" s="10">
        <f t="shared" si="0"/>
        <v>3262319</v>
      </c>
    </row>
    <row r="12" spans="1:6" ht="15">
      <c r="A12" s="7" t="s">
        <v>25</v>
      </c>
      <c r="B12" s="8" t="s">
        <v>26</v>
      </c>
      <c r="C12" s="8" t="s">
        <v>28</v>
      </c>
      <c r="D12" s="9">
        <v>1534427.1</v>
      </c>
      <c r="E12" s="9">
        <v>170491.9</v>
      </c>
      <c r="F12" s="10">
        <f t="shared" si="0"/>
        <v>1704919</v>
      </c>
    </row>
    <row r="13" spans="1:6" ht="15">
      <c r="A13" s="7" t="s">
        <v>29</v>
      </c>
      <c r="B13" s="8" t="s">
        <v>30</v>
      </c>
      <c r="C13" s="8" t="s">
        <v>31</v>
      </c>
      <c r="D13" s="9">
        <v>435600</v>
      </c>
      <c r="E13" s="9">
        <v>224400</v>
      </c>
      <c r="F13" s="10">
        <f t="shared" si="0"/>
        <v>660000</v>
      </c>
    </row>
    <row r="14" spans="1:6" ht="15">
      <c r="A14" s="7" t="s">
        <v>32</v>
      </c>
      <c r="B14" s="8" t="s">
        <v>33</v>
      </c>
      <c r="C14" s="8" t="s">
        <v>34</v>
      </c>
      <c r="D14" s="9">
        <v>175839</v>
      </c>
      <c r="E14" s="9">
        <v>175839</v>
      </c>
      <c r="F14" s="10">
        <f t="shared" si="0"/>
        <v>351678</v>
      </c>
    </row>
    <row r="15" spans="1:6" ht="15">
      <c r="A15" s="7" t="s">
        <v>35</v>
      </c>
      <c r="B15" s="8" t="s">
        <v>36</v>
      </c>
      <c r="C15" s="8" t="s">
        <v>37</v>
      </c>
      <c r="D15" s="9">
        <v>881644.94</v>
      </c>
      <c r="E15" s="9">
        <v>7133309.06</v>
      </c>
      <c r="F15" s="10">
        <f t="shared" si="0"/>
        <v>8014954</v>
      </c>
    </row>
    <row r="16" spans="1:6" ht="15">
      <c r="A16" s="7" t="s">
        <v>38</v>
      </c>
      <c r="B16" s="8" t="s">
        <v>39</v>
      </c>
      <c r="C16" s="8" t="s">
        <v>40</v>
      </c>
      <c r="D16" s="9">
        <v>293333.76</v>
      </c>
      <c r="E16" s="9">
        <v>165000.24</v>
      </c>
      <c r="F16" s="10">
        <f t="shared" si="0"/>
        <v>458334</v>
      </c>
    </row>
    <row r="17" spans="1:6" ht="15">
      <c r="A17" s="7" t="s">
        <v>14</v>
      </c>
      <c r="B17" s="8" t="s">
        <v>41</v>
      </c>
      <c r="C17" s="8" t="s">
        <v>42</v>
      </c>
      <c r="D17" s="9">
        <v>54914.58</v>
      </c>
      <c r="E17" s="9">
        <v>79023.42</v>
      </c>
      <c r="F17" s="10">
        <f t="shared" si="0"/>
        <v>133938</v>
      </c>
    </row>
    <row r="18" spans="1:6" ht="15">
      <c r="A18" s="7" t="s">
        <v>43</v>
      </c>
      <c r="B18" s="8" t="s">
        <v>44</v>
      </c>
      <c r="C18" s="8" t="s">
        <v>45</v>
      </c>
      <c r="D18" s="9">
        <v>692119</v>
      </c>
      <c r="E18" s="9">
        <v>0</v>
      </c>
      <c r="F18" s="10">
        <f t="shared" si="0"/>
        <v>692119</v>
      </c>
    </row>
    <row r="19" spans="1:6" ht="15">
      <c r="A19" s="7" t="s">
        <v>46</v>
      </c>
      <c r="B19" s="8" t="s">
        <v>47</v>
      </c>
      <c r="C19" s="8" t="s">
        <v>48</v>
      </c>
      <c r="D19" s="9">
        <v>194536.16</v>
      </c>
      <c r="E19" s="9">
        <v>119231.84</v>
      </c>
      <c r="F19" s="10">
        <f t="shared" si="0"/>
        <v>313768</v>
      </c>
    </row>
    <row r="20" spans="1:6" ht="15">
      <c r="A20" s="7" t="s">
        <v>49</v>
      </c>
      <c r="B20" s="8" t="s">
        <v>50</v>
      </c>
      <c r="C20" s="8" t="s">
        <v>51</v>
      </c>
      <c r="D20" s="9">
        <v>251377.58</v>
      </c>
      <c r="E20" s="9">
        <v>295095.42</v>
      </c>
      <c r="F20" s="10">
        <f t="shared" si="0"/>
        <v>546473</v>
      </c>
    </row>
    <row r="21" spans="1:6" ht="15">
      <c r="A21" s="7" t="s">
        <v>49</v>
      </c>
      <c r="B21" s="8" t="s">
        <v>52</v>
      </c>
      <c r="C21" s="8" t="s">
        <v>53</v>
      </c>
      <c r="D21" s="9">
        <v>155713.47</v>
      </c>
      <c r="E21" s="9">
        <v>381229.53</v>
      </c>
      <c r="F21" s="10">
        <f t="shared" si="0"/>
        <v>536943</v>
      </c>
    </row>
    <row r="22" spans="1:6" ht="15">
      <c r="A22" s="7" t="s">
        <v>54</v>
      </c>
      <c r="B22" s="8" t="s">
        <v>55</v>
      </c>
      <c r="C22" s="8" t="s">
        <v>56</v>
      </c>
      <c r="D22" s="9">
        <v>383839.36</v>
      </c>
      <c r="E22" s="9">
        <v>277952.64</v>
      </c>
      <c r="F22" s="10">
        <f t="shared" si="0"/>
        <v>661792</v>
      </c>
    </row>
    <row r="23" spans="1:6" ht="15">
      <c r="A23" s="7" t="s">
        <v>57</v>
      </c>
      <c r="B23" s="8" t="s">
        <v>58</v>
      </c>
      <c r="C23" s="8" t="s">
        <v>59</v>
      </c>
      <c r="D23" s="9">
        <v>595277.15</v>
      </c>
      <c r="E23" s="9">
        <v>320533.85</v>
      </c>
      <c r="F23" s="10">
        <f t="shared" si="0"/>
        <v>915811</v>
      </c>
    </row>
    <row r="24" spans="1:6" ht="15">
      <c r="A24" s="7" t="s">
        <v>60</v>
      </c>
      <c r="B24" s="8" t="s">
        <v>61</v>
      </c>
      <c r="C24" s="8" t="s">
        <v>62</v>
      </c>
      <c r="D24" s="9">
        <v>1871812.8</v>
      </c>
      <c r="E24" s="9">
        <v>1247875.2</v>
      </c>
      <c r="F24" s="10">
        <f t="shared" si="0"/>
        <v>3119688</v>
      </c>
    </row>
    <row r="25" spans="1:6" ht="15">
      <c r="A25" s="7" t="s">
        <v>35</v>
      </c>
      <c r="B25" s="8" t="s">
        <v>63</v>
      </c>
      <c r="C25" s="8" t="s">
        <v>64</v>
      </c>
      <c r="D25" s="9">
        <v>381646.2</v>
      </c>
      <c r="E25" s="9">
        <v>107643.8</v>
      </c>
      <c r="F25" s="10">
        <f t="shared" si="0"/>
        <v>489290</v>
      </c>
    </row>
    <row r="26" spans="1:6" ht="15">
      <c r="A26" s="7" t="s">
        <v>65</v>
      </c>
      <c r="B26" s="8" t="s">
        <v>66</v>
      </c>
      <c r="C26" s="8" t="s">
        <v>67</v>
      </c>
      <c r="D26" s="9">
        <v>9039194.6</v>
      </c>
      <c r="E26" s="9">
        <v>3692065.4</v>
      </c>
      <c r="F26" s="10">
        <f t="shared" si="0"/>
        <v>12731260</v>
      </c>
    </row>
    <row r="27" spans="1:6" ht="15">
      <c r="A27" s="7" t="s">
        <v>19</v>
      </c>
      <c r="B27" s="8" t="s">
        <v>68</v>
      </c>
      <c r="C27" s="8" t="s">
        <v>69</v>
      </c>
      <c r="D27" s="9">
        <v>1024513.74</v>
      </c>
      <c r="E27" s="9">
        <v>153088.26</v>
      </c>
      <c r="F27" s="10">
        <f t="shared" si="0"/>
        <v>1177602</v>
      </c>
    </row>
    <row r="28" spans="1:6" ht="15">
      <c r="A28" s="7" t="s">
        <v>9</v>
      </c>
      <c r="B28" s="8" t="s">
        <v>70</v>
      </c>
      <c r="C28" s="8" t="s">
        <v>71</v>
      </c>
      <c r="D28" s="9">
        <v>1310409.1</v>
      </c>
      <c r="E28" s="9">
        <v>68968.9</v>
      </c>
      <c r="F28" s="10">
        <f t="shared" si="0"/>
        <v>1379378</v>
      </c>
    </row>
    <row r="29" spans="1:6" ht="15">
      <c r="A29" s="7" t="s">
        <v>72</v>
      </c>
      <c r="B29" s="8" t="s">
        <v>73</v>
      </c>
      <c r="C29" s="8" t="s">
        <v>74</v>
      </c>
      <c r="D29" s="9">
        <v>72655</v>
      </c>
      <c r="E29" s="9">
        <v>0</v>
      </c>
      <c r="F29" s="10">
        <f t="shared" si="0"/>
        <v>72655</v>
      </c>
    </row>
    <row r="30" spans="1:6" ht="15">
      <c r="A30" s="7" t="s">
        <v>75</v>
      </c>
      <c r="B30" s="8" t="s">
        <v>76</v>
      </c>
      <c r="C30" s="8" t="s">
        <v>77</v>
      </c>
      <c r="D30" s="9">
        <v>40591.41</v>
      </c>
      <c r="E30" s="9">
        <v>38999.59</v>
      </c>
      <c r="F30" s="10">
        <f t="shared" si="0"/>
        <v>79591</v>
      </c>
    </row>
    <row r="31" spans="1:6" ht="15">
      <c r="A31" s="7" t="s">
        <v>75</v>
      </c>
      <c r="B31" s="8" t="s">
        <v>76</v>
      </c>
      <c r="C31" s="8" t="s">
        <v>78</v>
      </c>
      <c r="D31" s="9">
        <v>193527.66</v>
      </c>
      <c r="E31" s="9">
        <v>185938.34</v>
      </c>
      <c r="F31" s="10">
        <f t="shared" si="0"/>
        <v>379466</v>
      </c>
    </row>
    <row r="32" spans="1:6" ht="15">
      <c r="A32" s="7" t="s">
        <v>79</v>
      </c>
      <c r="B32" s="8" t="s">
        <v>80</v>
      </c>
      <c r="C32" s="8" t="s">
        <v>81</v>
      </c>
      <c r="D32" s="9">
        <v>11484641.2695</v>
      </c>
      <c r="E32" s="9">
        <v>192675.7305</v>
      </c>
      <c r="F32" s="10">
        <f t="shared" si="0"/>
        <v>11677317</v>
      </c>
    </row>
    <row r="33" spans="1:6" ht="15">
      <c r="A33" s="7" t="s">
        <v>82</v>
      </c>
      <c r="B33" s="8" t="s">
        <v>83</v>
      </c>
      <c r="C33" s="8" t="s">
        <v>84</v>
      </c>
      <c r="D33" s="9">
        <v>472659.6</v>
      </c>
      <c r="E33" s="9">
        <v>371375.4</v>
      </c>
      <c r="F33" s="10">
        <f t="shared" si="0"/>
        <v>844035</v>
      </c>
    </row>
    <row r="34" spans="1:6" ht="15">
      <c r="A34" s="7" t="s">
        <v>43</v>
      </c>
      <c r="B34" s="8" t="s">
        <v>85</v>
      </c>
      <c r="C34" s="8" t="s">
        <v>86</v>
      </c>
      <c r="D34" s="9">
        <v>391865</v>
      </c>
      <c r="E34" s="9">
        <v>391865</v>
      </c>
      <c r="F34" s="10">
        <f t="shared" si="0"/>
        <v>783730</v>
      </c>
    </row>
    <row r="35" spans="1:6" ht="15">
      <c r="A35" s="7" t="s">
        <v>79</v>
      </c>
      <c r="B35" s="8" t="s">
        <v>80</v>
      </c>
      <c r="C35" s="8" t="s">
        <v>87</v>
      </c>
      <c r="D35" s="9">
        <v>904927.6</v>
      </c>
      <c r="E35" s="9">
        <v>94992.4</v>
      </c>
      <c r="F35" s="10">
        <f t="shared" si="0"/>
        <v>999920</v>
      </c>
    </row>
    <row r="36" spans="1:6" ht="15">
      <c r="A36" s="7" t="s">
        <v>22</v>
      </c>
      <c r="B36" s="8" t="s">
        <v>23</v>
      </c>
      <c r="C36" s="8" t="s">
        <v>88</v>
      </c>
      <c r="D36" s="9">
        <v>677940.3</v>
      </c>
      <c r="E36" s="9">
        <v>75326.7</v>
      </c>
      <c r="F36" s="10">
        <f t="shared" si="0"/>
        <v>753267</v>
      </c>
    </row>
    <row r="37" spans="1:6" ht="15">
      <c r="A37" s="7" t="s">
        <v>89</v>
      </c>
      <c r="B37" s="8" t="s">
        <v>90</v>
      </c>
      <c r="C37" s="8" t="s">
        <v>91</v>
      </c>
      <c r="D37" s="9">
        <v>666075.75</v>
      </c>
      <c r="E37" s="9">
        <v>958499.25</v>
      </c>
      <c r="F37" s="10">
        <f t="shared" si="0"/>
        <v>1624575</v>
      </c>
    </row>
    <row r="38" spans="1:6" ht="15">
      <c r="A38" s="7" t="s">
        <v>89</v>
      </c>
      <c r="B38" s="8" t="s">
        <v>90</v>
      </c>
      <c r="C38" s="8" t="s">
        <v>92</v>
      </c>
      <c r="D38" s="9">
        <v>335796.56</v>
      </c>
      <c r="E38" s="9">
        <v>483219.44</v>
      </c>
      <c r="F38" s="10">
        <f t="shared" si="0"/>
        <v>819016</v>
      </c>
    </row>
    <row r="39" spans="1:6" ht="15">
      <c r="A39" s="7" t="s">
        <v>22</v>
      </c>
      <c r="B39" s="8" t="s">
        <v>23</v>
      </c>
      <c r="C39" s="8" t="s">
        <v>93</v>
      </c>
      <c r="D39" s="9">
        <v>240409.8</v>
      </c>
      <c r="E39" s="9">
        <v>26712.2</v>
      </c>
      <c r="F39" s="10">
        <f t="shared" si="0"/>
        <v>267122</v>
      </c>
    </row>
    <row r="40" spans="1:6" ht="15">
      <c r="A40" s="7" t="s">
        <v>14</v>
      </c>
      <c r="B40" s="8" t="s">
        <v>94</v>
      </c>
      <c r="C40" s="8" t="s">
        <v>95</v>
      </c>
      <c r="D40" s="9">
        <v>354344.12</v>
      </c>
      <c r="E40" s="9">
        <v>226547.88</v>
      </c>
      <c r="F40" s="10">
        <f t="shared" si="0"/>
        <v>580892</v>
      </c>
    </row>
    <row r="41" spans="1:6" ht="15">
      <c r="A41" s="7" t="s">
        <v>79</v>
      </c>
      <c r="B41" s="8" t="s">
        <v>96</v>
      </c>
      <c r="C41" s="8" t="s">
        <v>97</v>
      </c>
      <c r="D41" s="9">
        <v>237339.55</v>
      </c>
      <c r="E41" s="9">
        <v>41883.45</v>
      </c>
      <c r="F41" s="10">
        <f t="shared" si="0"/>
        <v>279223</v>
      </c>
    </row>
    <row r="42" spans="1:6" ht="15">
      <c r="A42" s="7" t="s">
        <v>98</v>
      </c>
      <c r="B42" s="8" t="s">
        <v>99</v>
      </c>
      <c r="C42" s="8" t="s">
        <v>100</v>
      </c>
      <c r="D42" s="9">
        <v>246511.5</v>
      </c>
      <c r="E42" s="9">
        <v>246511.5</v>
      </c>
      <c r="F42" s="10">
        <f t="shared" si="0"/>
        <v>493023</v>
      </c>
    </row>
    <row r="43" spans="1:6" ht="15">
      <c r="A43" s="7" t="s">
        <v>29</v>
      </c>
      <c r="B43" s="8" t="s">
        <v>101</v>
      </c>
      <c r="C43" s="8" t="s">
        <v>102</v>
      </c>
      <c r="D43" s="9">
        <v>24936252.0000249</v>
      </c>
      <c r="E43" s="9">
        <v>11092887.9999751</v>
      </c>
      <c r="F43" s="10">
        <f t="shared" si="0"/>
        <v>36029140</v>
      </c>
    </row>
    <row r="44" spans="1:6" ht="15">
      <c r="A44" s="7" t="s">
        <v>29</v>
      </c>
      <c r="B44" s="8" t="s">
        <v>30</v>
      </c>
      <c r="C44" s="8" t="s">
        <v>103</v>
      </c>
      <c r="D44" s="9">
        <v>49186.5</v>
      </c>
      <c r="E44" s="9">
        <v>25338.5</v>
      </c>
      <c r="F44" s="10">
        <f t="shared" si="0"/>
        <v>74525</v>
      </c>
    </row>
    <row r="45" spans="1:6" ht="15">
      <c r="A45" s="7" t="s">
        <v>104</v>
      </c>
      <c r="B45" s="8" t="s">
        <v>105</v>
      </c>
      <c r="C45" s="8" t="s">
        <v>106</v>
      </c>
      <c r="D45" s="9">
        <v>16200.8</v>
      </c>
      <c r="E45" s="9">
        <v>41659.2</v>
      </c>
      <c r="F45" s="10">
        <f t="shared" si="0"/>
        <v>57860</v>
      </c>
    </row>
    <row r="46" spans="1:6" ht="15">
      <c r="A46" s="7" t="s">
        <v>19</v>
      </c>
      <c r="B46" s="8" t="s">
        <v>107</v>
      </c>
      <c r="C46" s="8" t="s">
        <v>108</v>
      </c>
      <c r="D46" s="9">
        <v>305025</v>
      </c>
      <c r="E46" s="9">
        <v>62475</v>
      </c>
      <c r="F46" s="10">
        <f t="shared" si="0"/>
        <v>367500</v>
      </c>
    </row>
    <row r="47" spans="1:6" ht="15">
      <c r="A47" s="7" t="s">
        <v>19</v>
      </c>
      <c r="B47" s="8" t="s">
        <v>107</v>
      </c>
      <c r="C47" s="8" t="s">
        <v>109</v>
      </c>
      <c r="D47" s="9">
        <v>826662.57</v>
      </c>
      <c r="E47" s="9">
        <v>169316.43</v>
      </c>
      <c r="F47" s="10">
        <f t="shared" si="0"/>
        <v>995979</v>
      </c>
    </row>
    <row r="48" spans="1:6" ht="15">
      <c r="A48" s="7" t="s">
        <v>19</v>
      </c>
      <c r="B48" s="8" t="s">
        <v>107</v>
      </c>
      <c r="C48" s="8" t="s">
        <v>110</v>
      </c>
      <c r="D48" s="9">
        <v>1825680.45</v>
      </c>
      <c r="E48" s="9">
        <v>373934.55</v>
      </c>
      <c r="F48" s="10">
        <f t="shared" si="0"/>
        <v>2199615</v>
      </c>
    </row>
    <row r="49" spans="1:6" ht="15.75" thickBot="1">
      <c r="A49" s="11" t="s">
        <v>111</v>
      </c>
      <c r="B49" s="12" t="s">
        <v>112</v>
      </c>
      <c r="C49" s="12" t="s">
        <v>113</v>
      </c>
      <c r="D49" s="13">
        <v>170073.44</v>
      </c>
      <c r="E49" s="13">
        <v>80034.56</v>
      </c>
      <c r="F49" s="14">
        <f t="shared" si="0"/>
        <v>250108</v>
      </c>
    </row>
    <row r="50" spans="1:6" ht="15.75" thickBot="1">
      <c r="A50" s="15"/>
      <c r="B50" s="15"/>
      <c r="C50" s="16" t="s">
        <v>114</v>
      </c>
      <c r="D50" s="17">
        <f>SUM(D2:D49)</f>
        <v>72330431.03384042</v>
      </c>
      <c r="E50" s="17">
        <f>SUM(E2:E49)</f>
        <v>61925429.966159604</v>
      </c>
      <c r="F50" s="18">
        <f>SUM(F2:F49)</f>
        <v>134255861.00000003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Huber, Kevin</dc:creator>
  <cp:keywords/>
  <dc:description/>
  <cp:lastModifiedBy>Huber, Kevin</cp:lastModifiedBy>
  <dcterms:created xsi:type="dcterms:W3CDTF">2014-02-27T17:15:13Z</dcterms:created>
  <dcterms:modified xsi:type="dcterms:W3CDTF">2014-02-27T17:15:54Z</dcterms:modified>
  <cp:category/>
  <cp:version/>
  <cp:contentType/>
  <cp:contentStatus/>
</cp:coreProperties>
</file>